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GISEO-ADMIN\Desktop\ЗАВУЧ!!!\2023-2024\Раздел food на сайт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2" i="1" l="1"/>
  <c r="B200" i="1"/>
  <c r="A200" i="1"/>
  <c r="J199" i="1"/>
  <c r="I199" i="1"/>
  <c r="H199" i="1"/>
  <c r="G199" i="1"/>
  <c r="F199" i="1"/>
  <c r="B190" i="1"/>
  <c r="A190" i="1"/>
  <c r="J189" i="1"/>
  <c r="I189" i="1"/>
  <c r="I200" i="1" s="1"/>
  <c r="H189" i="1"/>
  <c r="G189" i="1"/>
  <c r="G200" i="1" s="1"/>
  <c r="F189" i="1"/>
  <c r="B180" i="1"/>
  <c r="A180" i="1"/>
  <c r="J179" i="1"/>
  <c r="I179" i="1"/>
  <c r="H179" i="1"/>
  <c r="G179" i="1"/>
  <c r="F179" i="1"/>
  <c r="B170" i="1"/>
  <c r="A170" i="1"/>
  <c r="J169" i="1"/>
  <c r="I169" i="1"/>
  <c r="I180" i="1" s="1"/>
  <c r="H169" i="1"/>
  <c r="G169" i="1"/>
  <c r="G180" i="1" s="1"/>
  <c r="F169" i="1"/>
  <c r="B161" i="1"/>
  <c r="A161" i="1"/>
  <c r="J160" i="1"/>
  <c r="I160" i="1"/>
  <c r="H160" i="1"/>
  <c r="G160" i="1"/>
  <c r="F160" i="1"/>
  <c r="B151" i="1"/>
  <c r="A151" i="1"/>
  <c r="J150" i="1"/>
  <c r="I150" i="1"/>
  <c r="I161" i="1" s="1"/>
  <c r="H150" i="1"/>
  <c r="G150" i="1"/>
  <c r="G161" i="1" s="1"/>
  <c r="F150" i="1"/>
  <c r="B141" i="1"/>
  <c r="A141" i="1"/>
  <c r="J140" i="1"/>
  <c r="I140" i="1"/>
  <c r="H140" i="1"/>
  <c r="G140" i="1"/>
  <c r="F140" i="1"/>
  <c r="B131" i="1"/>
  <c r="A131" i="1"/>
  <c r="J130" i="1"/>
  <c r="I130" i="1"/>
  <c r="I141" i="1" s="1"/>
  <c r="H130" i="1"/>
  <c r="G130" i="1"/>
  <c r="G141" i="1" s="1"/>
  <c r="F130" i="1"/>
  <c r="B122" i="1"/>
  <c r="A122" i="1"/>
  <c r="J121" i="1"/>
  <c r="I121" i="1"/>
  <c r="H121" i="1"/>
  <c r="G121" i="1"/>
  <c r="F121" i="1"/>
  <c r="B112" i="1"/>
  <c r="J111" i="1"/>
  <c r="J122" i="1" s="1"/>
  <c r="I111" i="1"/>
  <c r="I122" i="1" s="1"/>
  <c r="H111" i="1"/>
  <c r="H122" i="1" s="1"/>
  <c r="G111" i="1"/>
  <c r="G122" i="1" s="1"/>
  <c r="F111" i="1"/>
  <c r="B103" i="1"/>
  <c r="A103" i="1"/>
  <c r="J102" i="1"/>
  <c r="I102" i="1"/>
  <c r="H102" i="1"/>
  <c r="G102" i="1"/>
  <c r="F102" i="1"/>
  <c r="B93" i="1"/>
  <c r="A93" i="1"/>
  <c r="J92" i="1"/>
  <c r="J103" i="1" s="1"/>
  <c r="I92" i="1"/>
  <c r="H92" i="1"/>
  <c r="H103" i="1" s="1"/>
  <c r="G92" i="1"/>
  <c r="F92" i="1"/>
  <c r="F103" i="1" s="1"/>
  <c r="B84" i="1"/>
  <c r="A84" i="1"/>
  <c r="J83" i="1"/>
  <c r="I83" i="1"/>
  <c r="H83" i="1"/>
  <c r="G83" i="1"/>
  <c r="F83" i="1"/>
  <c r="B74" i="1"/>
  <c r="A74" i="1"/>
  <c r="J73" i="1"/>
  <c r="J84" i="1" s="1"/>
  <c r="I73" i="1"/>
  <c r="H73" i="1"/>
  <c r="G73" i="1"/>
  <c r="F73" i="1"/>
  <c r="F84" i="1" s="1"/>
  <c r="B64" i="1"/>
  <c r="A64" i="1"/>
  <c r="J63" i="1"/>
  <c r="I63" i="1"/>
  <c r="H63" i="1"/>
  <c r="G63" i="1"/>
  <c r="F63" i="1"/>
  <c r="B54" i="1"/>
  <c r="A54" i="1"/>
  <c r="J53" i="1"/>
  <c r="J64" i="1" s="1"/>
  <c r="I53" i="1"/>
  <c r="H53" i="1"/>
  <c r="H64" i="1" s="1"/>
  <c r="G53" i="1"/>
  <c r="F53" i="1"/>
  <c r="F64" i="1" s="1"/>
  <c r="B44" i="1"/>
  <c r="A44" i="1"/>
  <c r="J43" i="1"/>
  <c r="I43" i="1"/>
  <c r="H43" i="1"/>
  <c r="G43" i="1"/>
  <c r="F43" i="1"/>
  <c r="B34" i="1"/>
  <c r="A34" i="1"/>
  <c r="J33" i="1"/>
  <c r="J44" i="1" s="1"/>
  <c r="I33" i="1"/>
  <c r="H33" i="1"/>
  <c r="H44" i="1" s="1"/>
  <c r="G33" i="1"/>
  <c r="F33" i="1"/>
  <c r="F44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4" i="1" l="1"/>
  <c r="I44" i="1"/>
  <c r="I64" i="1"/>
  <c r="G103" i="1"/>
  <c r="I103" i="1"/>
  <c r="H141" i="1"/>
  <c r="J141" i="1"/>
  <c r="H161" i="1"/>
  <c r="J161" i="1"/>
  <c r="H180" i="1"/>
  <c r="J180" i="1"/>
  <c r="H200" i="1"/>
  <c r="J200" i="1"/>
  <c r="H84" i="1"/>
  <c r="I84" i="1"/>
  <c r="G84" i="1"/>
  <c r="G64" i="1"/>
  <c r="F122" i="1"/>
  <c r="F141" i="1"/>
  <c r="F161" i="1"/>
  <c r="F180" i="1"/>
  <c r="F200" i="1"/>
  <c r="I24" i="1"/>
  <c r="F24" i="1"/>
  <c r="J24" i="1"/>
  <c r="J201" i="1" s="1"/>
  <c r="H24" i="1"/>
  <c r="H201" i="1" s="1"/>
  <c r="G24" i="1"/>
  <c r="I201" i="1" l="1"/>
  <c r="F201" i="1"/>
  <c r="G201" i="1"/>
</calcChain>
</file>

<file path=xl/sharedStrings.xml><?xml version="1.0" encoding="utf-8"?>
<sst xmlns="http://schemas.openxmlformats.org/spreadsheetml/2006/main" count="233" uniqueCount="66">
  <si>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</si>
  <si>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</si>
  <si>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</si>
  <si>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</si>
  <si>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</si>
  <si>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</si>
  <si>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</si>
  <si>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</si>
  <si>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</si>
  <si>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</si>
  <si>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</si>
  <si>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</si>
  <si>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</si>
  <si>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</si>
  <si>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</si>
  <si>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</si>
  <si>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</si>
  <si>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</si>
  <si>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</si>
  <si>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</si>
  <si>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</si>
  <si>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</si>
  <si>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</si>
  <si>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</si>
  <si>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</si>
  <si>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</si>
  <si>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</si>
  <si>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</si>
  <si>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</si>
  <si>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</si>
  <si>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</si>
  <si>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</si>
  <si>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</si>
  <si>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</si>
  <si>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</si>
  <si>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№ 53" пгт. Изъяю</t>
  </si>
  <si>
    <t>Директор</t>
  </si>
  <si>
    <t>Болелая Е.Н.</t>
  </si>
  <si>
    <t>Сок натуральный</t>
  </si>
  <si>
    <t>Хлеб пшеничный</t>
  </si>
  <si>
    <t>Макароны отварные</t>
  </si>
  <si>
    <t>Соус томатный</t>
  </si>
  <si>
    <t>Салат из свежей капусты</t>
  </si>
  <si>
    <t>Каша гречневая рассыпчатая</t>
  </si>
  <si>
    <t>Чай с лимоном и сахаром</t>
  </si>
  <si>
    <t>Каша рисовая рассыпчатая</t>
  </si>
  <si>
    <t>Напиток из свежих ягод</t>
  </si>
  <si>
    <t>Мандарин</t>
  </si>
  <si>
    <t>Груша свежая</t>
  </si>
  <si>
    <t>Плов из говядины</t>
  </si>
  <si>
    <t>Оладьи из печени</t>
  </si>
  <si>
    <t>Салат из свежих огурцов с маслом</t>
  </si>
  <si>
    <t>Рагу овощное с мясом</t>
  </si>
  <si>
    <t>Напиток лимонный</t>
  </si>
  <si>
    <t>Апельсин</t>
  </si>
  <si>
    <t>Салат из свежих овощей</t>
  </si>
  <si>
    <t>Картофельное пюре</t>
  </si>
  <si>
    <t>Котлета рубленая из курицы</t>
  </si>
  <si>
    <t>Зраза "Школьная"</t>
  </si>
  <si>
    <t>Гуляш из говядины</t>
  </si>
  <si>
    <t>Какао на молоке сгущенном</t>
  </si>
  <si>
    <t>Салат Степной</t>
  </si>
  <si>
    <t>Рыба тушеная в томате с овощами</t>
  </si>
  <si>
    <t>Кура отварная</t>
  </si>
  <si>
    <t>Компот из смеси сухофруктов</t>
  </si>
  <si>
    <t>Макароны отварные с тёртым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</si>
</sst>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1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J182" sqref="J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2" t="s">
        <v>35</v>
      </c>
      <c r="D1" s="53"/>
      <c r="E1" s="53"/>
      <c r="F1" s="13" t="s">
        <v>16</v>
      </c>
      <c r="G1" s="2" t="s">
        <v>17</v>
      </c>
      <c r="H1" s="54" t="s">
        <v>36</v>
      </c>
      <c r="I1" s="54"/>
      <c r="J1" s="54"/>
      <c r="K1" s="54"/>
    </row>
    <row r="2" spans="1:11" ht="18" x14ac:dyDescent="0.2">
      <c r="A2" s="36" t="s">
        <v>6</v>
      </c>
      <c r="C2" s="2"/>
      <c r="G2" s="2" t="s">
        <v>18</v>
      </c>
      <c r="H2" s="54" t="s">
        <v>37</v>
      </c>
      <c r="I2" s="54"/>
      <c r="J2" s="54"/>
      <c r="K2" s="54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45170</v>
      </c>
      <c r="I3" s="56"/>
      <c r="J3" s="56"/>
      <c r="K3" s="56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3" t="s">
        <v>65</v>
      </c>
      <c r="F6" s="44">
        <v>230</v>
      </c>
      <c r="G6" s="44">
        <v>12</v>
      </c>
      <c r="H6" s="44">
        <v>15.4</v>
      </c>
      <c r="I6" s="44">
        <v>43.4</v>
      </c>
      <c r="J6" s="44">
        <v>383.7</v>
      </c>
      <c r="K6" s="45">
        <v>210</v>
      </c>
    </row>
    <row r="7" spans="1:11" ht="15" x14ac:dyDescent="0.25">
      <c r="A7" s="24"/>
      <c r="B7" s="16"/>
      <c r="C7" s="11"/>
      <c r="D7" s="8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0</v>
      </c>
      <c r="H8" s="44">
        <v>0</v>
      </c>
      <c r="I8" s="44">
        <v>23</v>
      </c>
      <c r="J8" s="44">
        <v>92</v>
      </c>
      <c r="K8" s="45"/>
    </row>
    <row r="9" spans="1:11" ht="15" x14ac:dyDescent="0.25">
      <c r="A9" s="24"/>
      <c r="B9" s="16"/>
      <c r="C9" s="11"/>
      <c r="D9" s="7" t="s">
        <v>23</v>
      </c>
      <c r="E9" s="43" t="s">
        <v>39</v>
      </c>
      <c r="F9" s="44">
        <v>35</v>
      </c>
      <c r="G9" s="44">
        <v>2.8</v>
      </c>
      <c r="H9" s="44">
        <v>0.2</v>
      </c>
      <c r="I9" s="44">
        <v>14.9</v>
      </c>
      <c r="J9" s="44">
        <v>64</v>
      </c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 t="s">
        <v>61</v>
      </c>
      <c r="F11" s="44">
        <v>80</v>
      </c>
      <c r="G11" s="44">
        <v>1.2</v>
      </c>
      <c r="H11" s="44">
        <v>2.8</v>
      </c>
      <c r="I11" s="44">
        <v>5.9</v>
      </c>
      <c r="J11" s="44">
        <v>53</v>
      </c>
      <c r="K11" s="45">
        <v>25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545</v>
      </c>
      <c r="G13" s="20">
        <f>SUM(G6:G12)</f>
        <v>16</v>
      </c>
      <c r="H13" s="20">
        <f>SUM(H6:H12)</f>
        <v>18.399999999999999</v>
      </c>
      <c r="I13" s="20">
        <f>SUM(I6:I12)</f>
        <v>87.200000000000017</v>
      </c>
      <c r="J13" s="20">
        <f>SUM(J6:J12)</f>
        <v>592.70000000000005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0">SUM(G14:G22)</f>
        <v>0</v>
      </c>
      <c r="H23" s="20">
        <f t="shared" si="0"/>
        <v>0</v>
      </c>
      <c r="I23" s="20">
        <f t="shared" si="0"/>
        <v>0</v>
      </c>
      <c r="J23" s="20">
        <f t="shared" si="0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545</v>
      </c>
      <c r="G24" s="33">
        <f t="shared" ref="G24:J24" si="1">G13+G23</f>
        <v>16</v>
      </c>
      <c r="H24" s="33">
        <f t="shared" si="1"/>
        <v>18.399999999999999</v>
      </c>
      <c r="I24" s="33">
        <f t="shared" si="1"/>
        <v>87.200000000000017</v>
      </c>
      <c r="J24" s="33">
        <f t="shared" si="1"/>
        <v>592.70000000000005</v>
      </c>
      <c r="K24" s="33"/>
    </row>
    <row r="25" spans="1:11" ht="15.75" thickBot="1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57</v>
      </c>
      <c r="F25" s="41">
        <v>100</v>
      </c>
      <c r="G25" s="41">
        <v>15</v>
      </c>
      <c r="H25" s="41">
        <v>21.4</v>
      </c>
      <c r="I25" s="41">
        <v>15.5</v>
      </c>
      <c r="J25" s="41">
        <v>316</v>
      </c>
      <c r="K25" s="42">
        <v>129</v>
      </c>
    </row>
    <row r="26" spans="1:11" ht="15" x14ac:dyDescent="0.25">
      <c r="A26" s="15"/>
      <c r="B26" s="16"/>
      <c r="C26" s="11"/>
      <c r="D26" s="6"/>
      <c r="E26" s="40" t="s">
        <v>56</v>
      </c>
      <c r="F26" s="41">
        <v>180</v>
      </c>
      <c r="G26" s="41">
        <v>3.7</v>
      </c>
      <c r="H26" s="41">
        <v>5.9</v>
      </c>
      <c r="I26" s="41">
        <v>24</v>
      </c>
      <c r="J26" s="41">
        <v>166</v>
      </c>
      <c r="K26" s="42">
        <v>138</v>
      </c>
    </row>
    <row r="27" spans="1:11" ht="15" x14ac:dyDescent="0.25">
      <c r="A27" s="15"/>
      <c r="B27" s="16"/>
      <c r="C27" s="11"/>
      <c r="D27" s="6"/>
      <c r="E27" s="43" t="s">
        <v>41</v>
      </c>
      <c r="F27" s="44">
        <v>30</v>
      </c>
      <c r="G27" s="44">
        <v>0.3</v>
      </c>
      <c r="H27" s="44">
        <v>1.4</v>
      </c>
      <c r="I27" s="44">
        <v>1.9</v>
      </c>
      <c r="J27" s="44">
        <v>22</v>
      </c>
      <c r="K27" s="45">
        <v>234</v>
      </c>
    </row>
    <row r="28" spans="1:11" ht="15" x14ac:dyDescent="0.25">
      <c r="A28" s="15"/>
      <c r="B28" s="16"/>
      <c r="C28" s="11"/>
      <c r="D28" s="7" t="s">
        <v>22</v>
      </c>
      <c r="E28" s="43" t="s">
        <v>64</v>
      </c>
      <c r="F28" s="44">
        <v>200</v>
      </c>
      <c r="G28" s="44">
        <v>0.5</v>
      </c>
      <c r="H28" s="44">
        <v>0.1</v>
      </c>
      <c r="I28" s="44">
        <v>31.2</v>
      </c>
      <c r="J28" s="44">
        <v>121</v>
      </c>
      <c r="K28" s="45">
        <v>294</v>
      </c>
    </row>
    <row r="29" spans="1:11" ht="15" x14ac:dyDescent="0.25">
      <c r="A29" s="15"/>
      <c r="B29" s="16"/>
      <c r="C29" s="11"/>
      <c r="D29" s="7" t="s">
        <v>23</v>
      </c>
      <c r="E29" s="43" t="s">
        <v>39</v>
      </c>
      <c r="F29" s="44">
        <v>35</v>
      </c>
      <c r="G29" s="44">
        <v>2.8</v>
      </c>
      <c r="H29" s="44">
        <v>0.2</v>
      </c>
      <c r="I29" s="44">
        <v>14.9</v>
      </c>
      <c r="J29" s="44">
        <v>64</v>
      </c>
      <c r="K29" s="45"/>
    </row>
    <row r="30" spans="1:11" ht="15" x14ac:dyDescent="0.25">
      <c r="A30" s="15"/>
      <c r="B30" s="16"/>
      <c r="C30" s="11"/>
      <c r="D30" s="7" t="s">
        <v>24</v>
      </c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 t="s">
        <v>42</v>
      </c>
      <c r="F31" s="44">
        <v>80</v>
      </c>
      <c r="G31" s="44">
        <v>1.7</v>
      </c>
      <c r="H31" s="44">
        <v>3.6</v>
      </c>
      <c r="I31" s="44">
        <v>8.1999999999999993</v>
      </c>
      <c r="J31" s="44">
        <v>71.599999999999994</v>
      </c>
      <c r="K31" s="45">
        <v>6</v>
      </c>
    </row>
    <row r="32" spans="1:11" ht="15" x14ac:dyDescent="0.25">
      <c r="A32" s="15"/>
      <c r="B32" s="16"/>
      <c r="C32" s="11"/>
      <c r="D32" s="6"/>
      <c r="E32" s="43"/>
      <c r="F32" s="44"/>
      <c r="G32" s="44"/>
      <c r="H32" s="44"/>
      <c r="I32" s="44"/>
      <c r="J32" s="44"/>
      <c r="K32" s="45"/>
    </row>
    <row r="33" spans="1:11" ht="15" x14ac:dyDescent="0.25">
      <c r="A33" s="17"/>
      <c r="B33" s="18"/>
      <c r="C33" s="8"/>
      <c r="D33" s="19" t="s">
        <v>33</v>
      </c>
      <c r="E33" s="9"/>
      <c r="F33" s="20">
        <f>SUM(F25:F32)</f>
        <v>625</v>
      </c>
      <c r="G33" s="20">
        <f t="shared" ref="G33" si="2">SUM(G25:G32)</f>
        <v>24</v>
      </c>
      <c r="H33" s="20">
        <f t="shared" ref="H33" si="3">SUM(H25:H32)</f>
        <v>32.599999999999994</v>
      </c>
      <c r="I33" s="20">
        <f t="shared" ref="I33" si="4">SUM(I25:I32)</f>
        <v>95.7</v>
      </c>
      <c r="J33" s="20">
        <f t="shared" ref="J33" si="5">SUM(J25:J32)</f>
        <v>760.6</v>
      </c>
      <c r="K33" s="26"/>
    </row>
    <row r="34" spans="1:11" ht="15" x14ac:dyDescent="0.25">
      <c r="A34" s="14">
        <f>A25</f>
        <v>1</v>
      </c>
      <c r="B34" s="14">
        <f>B25</f>
        <v>2</v>
      </c>
      <c r="C34" s="10" t="s">
        <v>25</v>
      </c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7" t="s">
        <v>32</v>
      </c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5"/>
      <c r="B42" s="16"/>
      <c r="C42" s="11"/>
      <c r="D42" s="6"/>
      <c r="E42" s="43"/>
      <c r="F42" s="44"/>
      <c r="G42" s="44"/>
      <c r="H42" s="44"/>
      <c r="I42" s="44"/>
      <c r="J42" s="44"/>
      <c r="K42" s="45"/>
    </row>
    <row r="43" spans="1:11" ht="15" x14ac:dyDescent="0.25">
      <c r="A43" s="17"/>
      <c r="B43" s="18"/>
      <c r="C43" s="8"/>
      <c r="D43" s="19" t="s">
        <v>33</v>
      </c>
      <c r="E43" s="12"/>
      <c r="F43" s="20">
        <f>SUM(F34:F42)</f>
        <v>0</v>
      </c>
      <c r="G43" s="20">
        <f t="shared" ref="G43" si="6">SUM(G34:G42)</f>
        <v>0</v>
      </c>
      <c r="H43" s="20">
        <f t="shared" ref="H43" si="7">SUM(H34:H42)</f>
        <v>0</v>
      </c>
      <c r="I43" s="20">
        <f t="shared" ref="I43" si="8">SUM(I34:I42)</f>
        <v>0</v>
      </c>
      <c r="J43" s="20">
        <f t="shared" ref="J43" si="9">SUM(J34:J42)</f>
        <v>0</v>
      </c>
      <c r="K43" s="26"/>
    </row>
    <row r="44" spans="1:11" ht="15.75" customHeight="1" thickBot="1" x14ac:dyDescent="0.25">
      <c r="A44" s="34">
        <f>A25</f>
        <v>1</v>
      </c>
      <c r="B44" s="34">
        <f>B25</f>
        <v>2</v>
      </c>
      <c r="C44" s="49" t="s">
        <v>4</v>
      </c>
      <c r="D44" s="50"/>
      <c r="E44" s="32"/>
      <c r="F44" s="33">
        <f>F33+F43</f>
        <v>625</v>
      </c>
      <c r="G44" s="33">
        <f t="shared" ref="G44" si="10">G33+G43</f>
        <v>24</v>
      </c>
      <c r="H44" s="33">
        <f t="shared" ref="H44" si="11">H33+H43</f>
        <v>32.599999999999994</v>
      </c>
      <c r="I44" s="33">
        <f t="shared" ref="I44" si="12">I33+I43</f>
        <v>95.7</v>
      </c>
      <c r="J44" s="33">
        <f t="shared" ref="J44" si="13">J33+J43</f>
        <v>760.6</v>
      </c>
      <c r="K44" s="33"/>
    </row>
    <row r="45" spans="1:11" ht="15" x14ac:dyDescent="0.25">
      <c r="A45" s="21">
        <v>1</v>
      </c>
      <c r="B45" s="22">
        <v>3</v>
      </c>
      <c r="C45" s="23" t="s">
        <v>20</v>
      </c>
      <c r="D45" s="5" t="s">
        <v>21</v>
      </c>
      <c r="E45" s="40" t="s">
        <v>58</v>
      </c>
      <c r="F45" s="41">
        <v>80</v>
      </c>
      <c r="G45" s="41">
        <v>11.2</v>
      </c>
      <c r="H45" s="41">
        <v>14.2</v>
      </c>
      <c r="I45" s="41">
        <v>10.5</v>
      </c>
      <c r="J45" s="41">
        <v>215</v>
      </c>
      <c r="K45" s="42">
        <v>101</v>
      </c>
    </row>
    <row r="46" spans="1:11" ht="15" x14ac:dyDescent="0.25">
      <c r="A46" s="24"/>
      <c r="B46" s="16"/>
      <c r="C46" s="11"/>
      <c r="D46" s="6"/>
      <c r="E46" s="43" t="s">
        <v>43</v>
      </c>
      <c r="F46" s="44">
        <v>180</v>
      </c>
      <c r="G46" s="44">
        <v>10.4</v>
      </c>
      <c r="H46" s="44">
        <v>6.8</v>
      </c>
      <c r="I46" s="44">
        <v>45.4</v>
      </c>
      <c r="J46" s="44">
        <v>288</v>
      </c>
      <c r="K46" s="45">
        <v>173</v>
      </c>
    </row>
    <row r="47" spans="1:11" ht="15" x14ac:dyDescent="0.25">
      <c r="A47" s="24"/>
      <c r="B47" s="16"/>
      <c r="C47" s="11"/>
      <c r="D47" s="6"/>
      <c r="E47" s="43" t="s">
        <v>41</v>
      </c>
      <c r="F47" s="44">
        <v>30</v>
      </c>
      <c r="G47" s="44">
        <v>0.3</v>
      </c>
      <c r="H47" s="44">
        <v>1.4</v>
      </c>
      <c r="I47" s="44">
        <v>1.9</v>
      </c>
      <c r="J47" s="44">
        <v>22</v>
      </c>
      <c r="K47" s="45">
        <v>234</v>
      </c>
    </row>
    <row r="48" spans="1:11" ht="15" x14ac:dyDescent="0.25">
      <c r="A48" s="24"/>
      <c r="B48" s="16"/>
      <c r="C48" s="11"/>
      <c r="D48" s="7" t="s">
        <v>22</v>
      </c>
      <c r="E48" s="43" t="s">
        <v>44</v>
      </c>
      <c r="F48" s="44">
        <v>200</v>
      </c>
      <c r="G48" s="44">
        <v>0.1</v>
      </c>
      <c r="H48" s="44">
        <v>0</v>
      </c>
      <c r="I48" s="44">
        <v>9.3000000000000007</v>
      </c>
      <c r="J48" s="44">
        <v>37</v>
      </c>
      <c r="K48" s="45">
        <v>285</v>
      </c>
    </row>
    <row r="49" spans="1:11" ht="15" x14ac:dyDescent="0.25">
      <c r="A49" s="24"/>
      <c r="B49" s="16"/>
      <c r="C49" s="11"/>
      <c r="D49" s="7" t="s">
        <v>23</v>
      </c>
      <c r="E49" s="43" t="s">
        <v>39</v>
      </c>
      <c r="F49" s="44">
        <v>35</v>
      </c>
      <c r="G49" s="44">
        <v>2.8</v>
      </c>
      <c r="H49" s="44">
        <v>0.2</v>
      </c>
      <c r="I49" s="44">
        <v>14.9</v>
      </c>
      <c r="J49" s="44">
        <v>64</v>
      </c>
      <c r="K49" s="45"/>
    </row>
    <row r="50" spans="1:11" ht="15" x14ac:dyDescent="0.25">
      <c r="A50" s="24"/>
      <c r="B50" s="16"/>
      <c r="C50" s="11"/>
      <c r="D50" s="7" t="s">
        <v>24</v>
      </c>
      <c r="E50" s="43"/>
      <c r="F50" s="44"/>
      <c r="G50" s="44"/>
      <c r="H50" s="44"/>
      <c r="I50" s="44"/>
      <c r="J50" s="44"/>
      <c r="K50" s="45"/>
    </row>
    <row r="51" spans="1:11" ht="15" x14ac:dyDescent="0.25">
      <c r="A51" s="24"/>
      <c r="B51" s="16"/>
      <c r="C51" s="11"/>
      <c r="D51" s="6"/>
      <c r="E51" s="43"/>
      <c r="F51" s="44"/>
      <c r="G51" s="44"/>
      <c r="H51" s="44"/>
      <c r="I51" s="44"/>
      <c r="J51" s="44"/>
      <c r="K51" s="45"/>
    </row>
    <row r="52" spans="1:11" ht="15" x14ac:dyDescent="0.25">
      <c r="A52" s="24"/>
      <c r="B52" s="16"/>
      <c r="C52" s="11"/>
      <c r="D52" s="6"/>
      <c r="E52" s="43"/>
      <c r="F52" s="44"/>
      <c r="G52" s="44"/>
      <c r="H52" s="44"/>
      <c r="I52" s="44"/>
      <c r="J52" s="44"/>
      <c r="K52" s="45"/>
    </row>
    <row r="53" spans="1:11" ht="15" x14ac:dyDescent="0.25">
      <c r="A53" s="25"/>
      <c r="B53" s="18"/>
      <c r="C53" s="8"/>
      <c r="D53" s="19" t="s">
        <v>33</v>
      </c>
      <c r="E53" s="9"/>
      <c r="F53" s="20">
        <f>SUM(F45:F52)</f>
        <v>525</v>
      </c>
      <c r="G53" s="20">
        <f t="shared" ref="G53" si="14">SUM(G45:G52)</f>
        <v>24.800000000000004</v>
      </c>
      <c r="H53" s="20">
        <f t="shared" ref="H53" si="15">SUM(H45:H52)</f>
        <v>22.599999999999998</v>
      </c>
      <c r="I53" s="20">
        <f t="shared" ref="I53" si="16">SUM(I45:I52)</f>
        <v>82</v>
      </c>
      <c r="J53" s="20">
        <f t="shared" ref="J53" si="17">SUM(J45:J52)</f>
        <v>626</v>
      </c>
      <c r="K53" s="26"/>
    </row>
    <row r="54" spans="1:11" ht="15" x14ac:dyDescent="0.25">
      <c r="A54" s="27">
        <f>A45</f>
        <v>1</v>
      </c>
      <c r="B54" s="14">
        <f>B45</f>
        <v>3</v>
      </c>
      <c r="C54" s="10" t="s">
        <v>25</v>
      </c>
      <c r="D54" s="7" t="s">
        <v>26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27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28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29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30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7" t="s">
        <v>31</v>
      </c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7" t="s">
        <v>32</v>
      </c>
      <c r="E60" s="43"/>
      <c r="F60" s="44"/>
      <c r="G60" s="44"/>
      <c r="H60" s="44"/>
      <c r="I60" s="44"/>
      <c r="J60" s="44"/>
      <c r="K60" s="45"/>
    </row>
    <row r="61" spans="1:11" ht="15" x14ac:dyDescent="0.25">
      <c r="A61" s="24"/>
      <c r="B61" s="16"/>
      <c r="C61" s="11"/>
      <c r="D61" s="6"/>
      <c r="E61" s="43"/>
      <c r="F61" s="44"/>
      <c r="G61" s="44"/>
      <c r="H61" s="44"/>
      <c r="I61" s="44"/>
      <c r="J61" s="44"/>
      <c r="K61" s="45"/>
    </row>
    <row r="62" spans="1:11" ht="15" x14ac:dyDescent="0.25">
      <c r="A62" s="24"/>
      <c r="B62" s="16"/>
      <c r="C62" s="11"/>
      <c r="D62" s="6"/>
      <c r="E62" s="43"/>
      <c r="F62" s="44"/>
      <c r="G62" s="44"/>
      <c r="H62" s="44"/>
      <c r="I62" s="44"/>
      <c r="J62" s="44"/>
      <c r="K62" s="45"/>
    </row>
    <row r="63" spans="1:11" ht="15" x14ac:dyDescent="0.25">
      <c r="A63" s="25"/>
      <c r="B63" s="18"/>
      <c r="C63" s="8"/>
      <c r="D63" s="19" t="s">
        <v>33</v>
      </c>
      <c r="E63" s="12"/>
      <c r="F63" s="20">
        <f>SUM(F54:F62)</f>
        <v>0</v>
      </c>
      <c r="G63" s="20">
        <f t="shared" ref="G63" si="18">SUM(G54:G62)</f>
        <v>0</v>
      </c>
      <c r="H63" s="20">
        <f t="shared" ref="H63" si="19">SUM(H54:H62)</f>
        <v>0</v>
      </c>
      <c r="I63" s="20">
        <f t="shared" ref="I63" si="20">SUM(I54:I62)</f>
        <v>0</v>
      </c>
      <c r="J63" s="20">
        <f t="shared" ref="J63" si="21">SUM(J54:J62)</f>
        <v>0</v>
      </c>
      <c r="K63" s="26"/>
    </row>
    <row r="64" spans="1:11" ht="15.75" customHeight="1" thickBot="1" x14ac:dyDescent="0.25">
      <c r="A64" s="30">
        <f>A45</f>
        <v>1</v>
      </c>
      <c r="B64" s="31">
        <f>B45</f>
        <v>3</v>
      </c>
      <c r="C64" s="49" t="s">
        <v>4</v>
      </c>
      <c r="D64" s="50"/>
      <c r="E64" s="32"/>
      <c r="F64" s="33">
        <f>F53+F63</f>
        <v>525</v>
      </c>
      <c r="G64" s="33">
        <f t="shared" ref="G64" si="22">G53+G63</f>
        <v>24.800000000000004</v>
      </c>
      <c r="H64" s="33">
        <f t="shared" ref="H64" si="23">H53+H63</f>
        <v>22.599999999999998</v>
      </c>
      <c r="I64" s="33">
        <f t="shared" ref="I64" si="24">I53+I63</f>
        <v>82</v>
      </c>
      <c r="J64" s="33">
        <f t="shared" ref="J64" si="25">J53+J63</f>
        <v>626</v>
      </c>
      <c r="K64" s="33"/>
    </row>
    <row r="65" spans="1:11" ht="15" x14ac:dyDescent="0.25">
      <c r="A65" s="21">
        <v>1</v>
      </c>
      <c r="B65" s="22">
        <v>4</v>
      </c>
      <c r="C65" s="23" t="s">
        <v>20</v>
      </c>
      <c r="D65" s="5" t="s">
        <v>21</v>
      </c>
      <c r="E65" s="40" t="s">
        <v>59</v>
      </c>
      <c r="F65" s="41">
        <v>60</v>
      </c>
      <c r="G65" s="41">
        <v>17.3</v>
      </c>
      <c r="H65" s="41">
        <v>18.100000000000001</v>
      </c>
      <c r="I65" s="41">
        <v>3.2</v>
      </c>
      <c r="J65" s="41">
        <v>245</v>
      </c>
      <c r="K65" s="42">
        <v>95</v>
      </c>
    </row>
    <row r="66" spans="1:11" ht="15" x14ac:dyDescent="0.25">
      <c r="A66" s="24"/>
      <c r="B66" s="16"/>
      <c r="C66" s="11"/>
      <c r="D66" s="6"/>
      <c r="E66" s="43" t="s">
        <v>45</v>
      </c>
      <c r="F66" s="44">
        <v>180</v>
      </c>
      <c r="G66" s="44">
        <v>4.3</v>
      </c>
      <c r="H66" s="44">
        <v>4.7</v>
      </c>
      <c r="I66" s="44">
        <v>44.1</v>
      </c>
      <c r="J66" s="44">
        <v>240</v>
      </c>
      <c r="K66" s="45">
        <v>177</v>
      </c>
    </row>
    <row r="67" spans="1:11" ht="15" x14ac:dyDescent="0.25">
      <c r="A67" s="24"/>
      <c r="B67" s="16"/>
      <c r="C67" s="11"/>
      <c r="D67" s="6"/>
      <c r="E67" s="43" t="s">
        <v>41</v>
      </c>
      <c r="F67" s="44">
        <v>30</v>
      </c>
      <c r="G67" s="44">
        <v>0.3</v>
      </c>
      <c r="H67" s="44">
        <v>1.4</v>
      </c>
      <c r="I67" s="44">
        <v>1.9</v>
      </c>
      <c r="J67" s="44">
        <v>22</v>
      </c>
      <c r="K67" s="45">
        <v>234</v>
      </c>
    </row>
    <row r="68" spans="1:11" ht="15" x14ac:dyDescent="0.25">
      <c r="A68" s="24"/>
      <c r="B68" s="16"/>
      <c r="C68" s="11"/>
      <c r="D68" s="7" t="s">
        <v>22</v>
      </c>
      <c r="E68" s="43" t="s">
        <v>46</v>
      </c>
      <c r="F68" s="44">
        <v>200</v>
      </c>
      <c r="G68" s="44">
        <v>0.2</v>
      </c>
      <c r="H68" s="44">
        <v>0.1</v>
      </c>
      <c r="I68" s="44">
        <v>17.2</v>
      </c>
      <c r="J68" s="44">
        <v>68</v>
      </c>
      <c r="K68" s="45">
        <v>295</v>
      </c>
    </row>
    <row r="69" spans="1:11" ht="15" x14ac:dyDescent="0.25">
      <c r="A69" s="24"/>
      <c r="B69" s="16"/>
      <c r="C69" s="11"/>
      <c r="D69" s="7" t="s">
        <v>23</v>
      </c>
      <c r="E69" s="43" t="s">
        <v>39</v>
      </c>
      <c r="F69" s="44">
        <v>35</v>
      </c>
      <c r="G69" s="44">
        <v>2.8</v>
      </c>
      <c r="H69" s="44">
        <v>0.2</v>
      </c>
      <c r="I69" s="44">
        <v>14.9</v>
      </c>
      <c r="J69" s="44">
        <v>64</v>
      </c>
      <c r="K69" s="45"/>
    </row>
    <row r="70" spans="1:11" ht="15" x14ac:dyDescent="0.25">
      <c r="A70" s="24"/>
      <c r="B70" s="16"/>
      <c r="C70" s="11"/>
      <c r="D70" s="7" t="s">
        <v>24</v>
      </c>
      <c r="E70" s="43" t="s">
        <v>47</v>
      </c>
      <c r="F70" s="44">
        <v>100</v>
      </c>
      <c r="G70" s="44">
        <v>0.8</v>
      </c>
      <c r="H70" s="44">
        <v>0.2</v>
      </c>
      <c r="I70" s="44">
        <v>7.5</v>
      </c>
      <c r="J70" s="44">
        <v>38</v>
      </c>
      <c r="K70" s="45"/>
    </row>
    <row r="71" spans="1:11" ht="15" x14ac:dyDescent="0.25">
      <c r="A71" s="24"/>
      <c r="B71" s="16"/>
      <c r="C71" s="11"/>
      <c r="D71" s="6"/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6"/>
      <c r="E72" s="43"/>
      <c r="F72" s="44"/>
      <c r="G72" s="44"/>
      <c r="H72" s="44"/>
      <c r="I72" s="44"/>
      <c r="J72" s="44"/>
      <c r="K72" s="45"/>
    </row>
    <row r="73" spans="1:11" ht="15" x14ac:dyDescent="0.25">
      <c r="A73" s="25"/>
      <c r="B73" s="18"/>
      <c r="C73" s="8"/>
      <c r="D73" s="19" t="s">
        <v>33</v>
      </c>
      <c r="E73" s="9"/>
      <c r="F73" s="20">
        <f>SUM(F65:F72)</f>
        <v>605</v>
      </c>
      <c r="G73" s="20">
        <f t="shared" ref="G73" si="26">SUM(G65:G72)</f>
        <v>25.700000000000003</v>
      </c>
      <c r="H73" s="20">
        <f t="shared" ref="H73" si="27">SUM(H65:H72)</f>
        <v>24.7</v>
      </c>
      <c r="I73" s="20">
        <f t="shared" ref="I73" si="28">SUM(I65:I72)</f>
        <v>88.800000000000011</v>
      </c>
      <c r="J73" s="20">
        <f t="shared" ref="J73" si="29">SUM(J65:J72)</f>
        <v>677</v>
      </c>
      <c r="K73" s="26"/>
    </row>
    <row r="74" spans="1:11" ht="15" x14ac:dyDescent="0.25">
      <c r="A74" s="27">
        <f>A65</f>
        <v>1</v>
      </c>
      <c r="B74" s="14">
        <f>B65</f>
        <v>4</v>
      </c>
      <c r="C74" s="10" t="s">
        <v>25</v>
      </c>
      <c r="D74" s="7" t="s">
        <v>26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27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28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29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7" t="s">
        <v>30</v>
      </c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7" t="s">
        <v>31</v>
      </c>
      <c r="E79" s="43"/>
      <c r="F79" s="44"/>
      <c r="G79" s="44"/>
      <c r="H79" s="44"/>
      <c r="I79" s="44"/>
      <c r="J79" s="44"/>
      <c r="K79" s="45"/>
    </row>
    <row r="80" spans="1:11" ht="15" x14ac:dyDescent="0.25">
      <c r="A80" s="24"/>
      <c r="B80" s="16"/>
      <c r="C80" s="11"/>
      <c r="D80" s="7" t="s">
        <v>32</v>
      </c>
      <c r="E80" s="43"/>
      <c r="F80" s="44"/>
      <c r="G80" s="44"/>
      <c r="H80" s="44"/>
      <c r="I80" s="44"/>
      <c r="J80" s="44"/>
      <c r="K80" s="45"/>
    </row>
    <row r="81" spans="1:11" ht="15" x14ac:dyDescent="0.25">
      <c r="A81" s="24"/>
      <c r="B81" s="16"/>
      <c r="C81" s="11"/>
      <c r="D81" s="6"/>
      <c r="E81" s="43"/>
      <c r="F81" s="44"/>
      <c r="G81" s="44"/>
      <c r="H81" s="44"/>
      <c r="I81" s="44"/>
      <c r="J81" s="44"/>
      <c r="K81" s="45"/>
    </row>
    <row r="82" spans="1:11" ht="15" x14ac:dyDescent="0.25">
      <c r="A82" s="24"/>
      <c r="B82" s="16"/>
      <c r="C82" s="11"/>
      <c r="D82" s="6"/>
      <c r="E82" s="43"/>
      <c r="F82" s="44"/>
      <c r="G82" s="44"/>
      <c r="H82" s="44"/>
      <c r="I82" s="44"/>
      <c r="J82" s="44"/>
      <c r="K82" s="45"/>
    </row>
    <row r="83" spans="1:11" ht="15" x14ac:dyDescent="0.25">
      <c r="A83" s="25"/>
      <c r="B83" s="18"/>
      <c r="C83" s="8"/>
      <c r="D83" s="19" t="s">
        <v>33</v>
      </c>
      <c r="E83" s="12"/>
      <c r="F83" s="20">
        <f>SUM(F74:F82)</f>
        <v>0</v>
      </c>
      <c r="G83" s="20">
        <f t="shared" ref="G83" si="30">SUM(G74:G82)</f>
        <v>0</v>
      </c>
      <c r="H83" s="20">
        <f t="shared" ref="H83" si="31">SUM(H74:H82)</f>
        <v>0</v>
      </c>
      <c r="I83" s="20">
        <f t="shared" ref="I83" si="32">SUM(I74:I82)</f>
        <v>0</v>
      </c>
      <c r="J83" s="20">
        <f t="shared" ref="J83" si="33">SUM(J74:J82)</f>
        <v>0</v>
      </c>
      <c r="K83" s="26"/>
    </row>
    <row r="84" spans="1:11" ht="15.75" customHeight="1" thickBot="1" x14ac:dyDescent="0.25">
      <c r="A84" s="30">
        <f>A65</f>
        <v>1</v>
      </c>
      <c r="B84" s="31">
        <f>B65</f>
        <v>4</v>
      </c>
      <c r="C84" s="49" t="s">
        <v>4</v>
      </c>
      <c r="D84" s="50"/>
      <c r="E84" s="32"/>
      <c r="F84" s="33">
        <f>F73+F83</f>
        <v>605</v>
      </c>
      <c r="G84" s="33">
        <f t="shared" ref="G84" si="34">G73+G83</f>
        <v>25.700000000000003</v>
      </c>
      <c r="H84" s="33">
        <f t="shared" ref="H84" si="35">H73+H83</f>
        <v>24.7</v>
      </c>
      <c r="I84" s="33">
        <f t="shared" ref="I84" si="36">I73+I83</f>
        <v>88.800000000000011</v>
      </c>
      <c r="J84" s="33">
        <f t="shared" ref="J84" si="37">J73+J83</f>
        <v>677</v>
      </c>
      <c r="K84" s="33"/>
    </row>
    <row r="85" spans="1:11" ht="15" x14ac:dyDescent="0.25">
      <c r="A85" s="21">
        <v>1</v>
      </c>
      <c r="B85" s="22">
        <v>5</v>
      </c>
      <c r="C85" s="23" t="s">
        <v>20</v>
      </c>
      <c r="D85" s="5" t="s">
        <v>21</v>
      </c>
      <c r="E85" s="40" t="s">
        <v>62</v>
      </c>
      <c r="F85" s="41">
        <v>150</v>
      </c>
      <c r="G85" s="41">
        <v>23.2</v>
      </c>
      <c r="H85" s="48">
        <v>11.6</v>
      </c>
      <c r="I85" s="41">
        <v>4.7</v>
      </c>
      <c r="J85" s="41">
        <v>216</v>
      </c>
      <c r="K85" s="42">
        <v>80</v>
      </c>
    </row>
    <row r="86" spans="1:11" ht="15" x14ac:dyDescent="0.25">
      <c r="A86" s="24"/>
      <c r="B86" s="16"/>
      <c r="C86" s="11"/>
      <c r="D86" s="6"/>
      <c r="E86" s="43" t="s">
        <v>40</v>
      </c>
      <c r="F86" s="44">
        <v>180</v>
      </c>
      <c r="G86" s="44">
        <v>6.6</v>
      </c>
      <c r="H86" s="44">
        <v>4.7</v>
      </c>
      <c r="I86" s="44">
        <v>39.4</v>
      </c>
      <c r="J86" s="44">
        <v>230</v>
      </c>
      <c r="K86" s="45">
        <v>212</v>
      </c>
    </row>
    <row r="87" spans="1:11" ht="15" x14ac:dyDescent="0.25">
      <c r="A87" s="24"/>
      <c r="B87" s="16"/>
      <c r="C87" s="11"/>
      <c r="D87" s="7" t="s">
        <v>22</v>
      </c>
      <c r="E87" s="43" t="s">
        <v>38</v>
      </c>
      <c r="F87" s="44">
        <v>200</v>
      </c>
      <c r="G87" s="44">
        <v>0</v>
      </c>
      <c r="H87" s="44">
        <v>0</v>
      </c>
      <c r="I87" s="44">
        <v>23</v>
      </c>
      <c r="J87" s="44">
        <v>92</v>
      </c>
      <c r="K87" s="45"/>
    </row>
    <row r="88" spans="1:11" ht="15" x14ac:dyDescent="0.25">
      <c r="A88" s="24"/>
      <c r="B88" s="16"/>
      <c r="C88" s="11"/>
      <c r="D88" s="7" t="s">
        <v>23</v>
      </c>
      <c r="E88" s="43" t="s">
        <v>39</v>
      </c>
      <c r="F88" s="44">
        <v>35</v>
      </c>
      <c r="G88" s="44">
        <v>2.8</v>
      </c>
      <c r="H88" s="44">
        <v>0.2</v>
      </c>
      <c r="I88" s="44">
        <v>14.9</v>
      </c>
      <c r="J88" s="44">
        <v>64</v>
      </c>
      <c r="K88" s="45"/>
    </row>
    <row r="89" spans="1:11" ht="15" x14ac:dyDescent="0.25">
      <c r="A89" s="24"/>
      <c r="B89" s="16"/>
      <c r="C89" s="11"/>
      <c r="D89" s="7" t="s">
        <v>24</v>
      </c>
      <c r="E89" s="43"/>
      <c r="F89" s="44"/>
      <c r="G89" s="44"/>
      <c r="H89" s="44"/>
      <c r="I89" s="44"/>
      <c r="J89" s="44"/>
      <c r="K89" s="45"/>
    </row>
    <row r="90" spans="1:11" ht="15" x14ac:dyDescent="0.25">
      <c r="A90" s="24"/>
      <c r="B90" s="16"/>
      <c r="C90" s="11"/>
      <c r="D90" s="6"/>
      <c r="E90" s="43" t="s">
        <v>51</v>
      </c>
      <c r="F90" s="44">
        <v>80</v>
      </c>
      <c r="G90" s="44">
        <v>0.6</v>
      </c>
      <c r="H90" s="44">
        <v>3.6</v>
      </c>
      <c r="I90" s="44">
        <v>2.4</v>
      </c>
      <c r="J90" s="44">
        <v>44</v>
      </c>
      <c r="K90" s="45">
        <v>13</v>
      </c>
    </row>
    <row r="91" spans="1:11" ht="15" x14ac:dyDescent="0.25">
      <c r="A91" s="24"/>
      <c r="B91" s="16"/>
      <c r="C91" s="11"/>
      <c r="D91" s="6"/>
      <c r="E91" s="43"/>
      <c r="F91" s="44"/>
      <c r="G91" s="44"/>
      <c r="H91" s="44"/>
      <c r="I91" s="44"/>
      <c r="J91" s="44"/>
      <c r="K91" s="45"/>
    </row>
    <row r="92" spans="1:11" ht="15" x14ac:dyDescent="0.25">
      <c r="A92" s="25"/>
      <c r="B92" s="18"/>
      <c r="C92" s="8"/>
      <c r="D92" s="19" t="s">
        <v>33</v>
      </c>
      <c r="E92" s="9"/>
      <c r="F92" s="20">
        <f>SUM(F85:F91)</f>
        <v>645</v>
      </c>
      <c r="G92" s="20">
        <f>SUM(G85:G91)</f>
        <v>33.199999999999996</v>
      </c>
      <c r="H92" s="20">
        <f>SUM(H85:H91)</f>
        <v>20.100000000000001</v>
      </c>
      <c r="I92" s="20">
        <f>SUM(I85:I91)</f>
        <v>84.4</v>
      </c>
      <c r="J92" s="20">
        <f>SUM(J85:J91)</f>
        <v>646</v>
      </c>
      <c r="K92" s="26"/>
    </row>
    <row r="93" spans="1:11" ht="15" x14ac:dyDescent="0.25">
      <c r="A93" s="27">
        <f>A85</f>
        <v>1</v>
      </c>
      <c r="B93" s="14">
        <f>B85</f>
        <v>5</v>
      </c>
      <c r="C93" s="10" t="s">
        <v>25</v>
      </c>
      <c r="D93" s="7" t="s">
        <v>26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27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28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29</v>
      </c>
      <c r="E96" s="43"/>
      <c r="F96" s="44"/>
      <c r="G96" s="44"/>
      <c r="H96" s="44"/>
      <c r="I96" s="44"/>
      <c r="J96" s="44"/>
      <c r="K96" s="45"/>
    </row>
    <row r="97" spans="1:17" ht="15" x14ac:dyDescent="0.25">
      <c r="A97" s="24"/>
      <c r="B97" s="16"/>
      <c r="C97" s="11"/>
      <c r="D97" s="7" t="s">
        <v>30</v>
      </c>
      <c r="E97" s="43"/>
      <c r="F97" s="44"/>
      <c r="G97" s="44"/>
      <c r="H97" s="44"/>
      <c r="I97" s="44"/>
      <c r="J97" s="44"/>
      <c r="K97" s="45"/>
    </row>
    <row r="98" spans="1:17" ht="15" x14ac:dyDescent="0.25">
      <c r="A98" s="24"/>
      <c r="B98" s="16"/>
      <c r="C98" s="11"/>
      <c r="D98" s="7" t="s">
        <v>31</v>
      </c>
      <c r="E98" s="43"/>
      <c r="F98" s="44"/>
      <c r="G98" s="44"/>
      <c r="H98" s="44"/>
      <c r="I98" s="44"/>
      <c r="J98" s="44"/>
      <c r="K98" s="45"/>
    </row>
    <row r="99" spans="1:17" ht="15" x14ac:dyDescent="0.25">
      <c r="A99" s="24"/>
      <c r="B99" s="16"/>
      <c r="C99" s="11"/>
      <c r="D99" s="7" t="s">
        <v>32</v>
      </c>
      <c r="E99" s="43"/>
      <c r="F99" s="44"/>
      <c r="G99" s="44"/>
      <c r="H99" s="44"/>
      <c r="I99" s="44"/>
      <c r="J99" s="44"/>
      <c r="K99" s="45"/>
    </row>
    <row r="100" spans="1:17" ht="15" x14ac:dyDescent="0.25">
      <c r="A100" s="24"/>
      <c r="B100" s="16"/>
      <c r="C100" s="11"/>
      <c r="D100" s="6"/>
      <c r="E100" s="43"/>
      <c r="F100" s="44"/>
      <c r="G100" s="44"/>
      <c r="H100" s="44"/>
      <c r="I100" s="44"/>
      <c r="J100" s="44"/>
      <c r="K100" s="45"/>
    </row>
    <row r="101" spans="1:17" ht="15" x14ac:dyDescent="0.25">
      <c r="A101" s="24"/>
      <c r="B101" s="16"/>
      <c r="C101" s="11"/>
      <c r="D101" s="6"/>
      <c r="E101" s="43"/>
      <c r="F101" s="44"/>
      <c r="G101" s="44"/>
      <c r="H101" s="44"/>
      <c r="I101" s="44"/>
      <c r="J101" s="44"/>
      <c r="K101" s="45"/>
    </row>
    <row r="102" spans="1:17" ht="15" x14ac:dyDescent="0.25">
      <c r="A102" s="25"/>
      <c r="B102" s="18"/>
      <c r="C102" s="8"/>
      <c r="D102" s="19" t="s">
        <v>33</v>
      </c>
      <c r="E102" s="12"/>
      <c r="F102" s="20">
        <f>SUM(F93:F101)</f>
        <v>0</v>
      </c>
      <c r="G102" s="20">
        <f t="shared" ref="G102" si="38">SUM(G93:G101)</f>
        <v>0</v>
      </c>
      <c r="H102" s="20">
        <f t="shared" ref="H102" si="39">SUM(H93:H101)</f>
        <v>0</v>
      </c>
      <c r="I102" s="20">
        <f t="shared" ref="I102" si="40">SUM(I93:I101)</f>
        <v>0</v>
      </c>
      <c r="J102" s="20">
        <f t="shared" ref="J102" si="41">SUM(J93:J101)</f>
        <v>0</v>
      </c>
      <c r="K102" s="26"/>
    </row>
    <row r="103" spans="1:17" ht="15.75" customHeight="1" thickBot="1" x14ac:dyDescent="0.25">
      <c r="A103" s="30">
        <f>A85</f>
        <v>1</v>
      </c>
      <c r="B103" s="31">
        <f>B85</f>
        <v>5</v>
      </c>
      <c r="C103" s="49" t="s">
        <v>4</v>
      </c>
      <c r="D103" s="50"/>
      <c r="E103" s="32"/>
      <c r="F103" s="33">
        <f>F92+F102</f>
        <v>645</v>
      </c>
      <c r="G103" s="33">
        <f t="shared" ref="G103" si="42">G92+G102</f>
        <v>33.199999999999996</v>
      </c>
      <c r="H103" s="33">
        <f t="shared" ref="H103" si="43">H92+H102</f>
        <v>20.100000000000001</v>
      </c>
      <c r="I103" s="33">
        <f t="shared" ref="I103" si="44">I92+I102</f>
        <v>84.4</v>
      </c>
      <c r="J103" s="33">
        <f t="shared" ref="J103" si="45">J92+J102</f>
        <v>646</v>
      </c>
      <c r="K103" s="33"/>
    </row>
    <row r="104" spans="1:17" ht="15" x14ac:dyDescent="0.25">
      <c r="A104" s="21">
        <v>2</v>
      </c>
      <c r="B104" s="22">
        <v>1</v>
      </c>
      <c r="C104" s="23" t="s">
        <v>20</v>
      </c>
      <c r="D104" s="5" t="s">
        <v>21</v>
      </c>
      <c r="E104" s="40" t="s">
        <v>52</v>
      </c>
      <c r="F104" s="41">
        <v>250</v>
      </c>
      <c r="G104" s="41">
        <v>17.899999999999999</v>
      </c>
      <c r="H104" s="41">
        <v>21.6</v>
      </c>
      <c r="I104" s="41">
        <v>17.5</v>
      </c>
      <c r="J104" s="41">
        <v>336</v>
      </c>
      <c r="K104" s="42">
        <v>118</v>
      </c>
    </row>
    <row r="105" spans="1:17" ht="15" x14ac:dyDescent="0.25">
      <c r="A105" s="24"/>
      <c r="B105" s="16"/>
      <c r="C105" s="11"/>
      <c r="D105" s="6"/>
      <c r="E105" s="43"/>
      <c r="F105" s="44"/>
      <c r="G105" s="44"/>
      <c r="H105" s="44"/>
      <c r="I105" s="44"/>
      <c r="J105" s="44"/>
      <c r="K105" s="45"/>
    </row>
    <row r="106" spans="1:17" ht="15" x14ac:dyDescent="0.25">
      <c r="A106" s="24"/>
      <c r="B106" s="16"/>
      <c r="C106" s="11"/>
      <c r="D106" s="7" t="s">
        <v>22</v>
      </c>
      <c r="E106" s="43" t="s">
        <v>44</v>
      </c>
      <c r="F106" s="44">
        <v>200</v>
      </c>
      <c r="G106" s="44">
        <v>0.1</v>
      </c>
      <c r="H106" s="44">
        <v>0</v>
      </c>
      <c r="I106" s="44">
        <v>9.3000000000000007</v>
      </c>
      <c r="J106" s="44">
        <v>37</v>
      </c>
      <c r="K106" s="45">
        <v>285</v>
      </c>
      <c r="M106" s="57"/>
      <c r="N106" s="57"/>
      <c r="O106" s="57"/>
      <c r="P106" s="57"/>
      <c r="Q106" s="57"/>
    </row>
    <row r="107" spans="1:17" ht="15" x14ac:dyDescent="0.25">
      <c r="A107" s="24"/>
      <c r="B107" s="16"/>
      <c r="C107" s="11"/>
      <c r="D107" s="7" t="s">
        <v>23</v>
      </c>
      <c r="E107" s="43" t="s">
        <v>39</v>
      </c>
      <c r="F107" s="44">
        <v>35</v>
      </c>
      <c r="G107" s="44">
        <v>2.8</v>
      </c>
      <c r="H107" s="44">
        <v>0.2</v>
      </c>
      <c r="I107" s="44">
        <v>14.9</v>
      </c>
      <c r="J107" s="44">
        <v>64</v>
      </c>
      <c r="K107" s="45"/>
    </row>
    <row r="108" spans="1:17" ht="15" x14ac:dyDescent="0.25">
      <c r="A108" s="24"/>
      <c r="B108" s="16"/>
      <c r="C108" s="11"/>
      <c r="D108" s="7" t="s">
        <v>24</v>
      </c>
      <c r="E108" s="43" t="s">
        <v>48</v>
      </c>
      <c r="F108" s="44">
        <v>150</v>
      </c>
      <c r="G108" s="44">
        <v>0.6</v>
      </c>
      <c r="H108" s="44">
        <v>0.4</v>
      </c>
      <c r="I108" s="44">
        <v>15.4</v>
      </c>
      <c r="J108" s="44">
        <v>70</v>
      </c>
      <c r="K108" s="45"/>
    </row>
    <row r="109" spans="1:17" ht="15" x14ac:dyDescent="0.25">
      <c r="A109" s="24"/>
      <c r="B109" s="16"/>
      <c r="C109" s="11"/>
      <c r="D109" s="6"/>
      <c r="E109" s="43"/>
      <c r="F109" s="44"/>
      <c r="G109" s="44"/>
      <c r="H109" s="44"/>
      <c r="I109" s="44"/>
      <c r="J109" s="44"/>
      <c r="K109" s="45"/>
    </row>
    <row r="110" spans="1:17" ht="15" x14ac:dyDescent="0.25">
      <c r="A110" s="24"/>
      <c r="B110" s="16"/>
      <c r="C110" s="11"/>
      <c r="D110" s="6"/>
      <c r="E110" s="43"/>
      <c r="F110" s="44"/>
      <c r="G110" s="44"/>
      <c r="H110" s="44"/>
      <c r="I110" s="44"/>
      <c r="J110" s="44"/>
      <c r="K110" s="45"/>
    </row>
    <row r="111" spans="1:17" ht="15" x14ac:dyDescent="0.25">
      <c r="A111" s="25"/>
      <c r="B111" s="18"/>
      <c r="C111" s="8"/>
      <c r="D111" s="19" t="s">
        <v>33</v>
      </c>
      <c r="E111" s="9"/>
      <c r="F111" s="20">
        <f>SUM(F104:F110)</f>
        <v>635</v>
      </c>
      <c r="G111" s="20">
        <f t="shared" ref="G111:J111" si="46">SUM(G104:G110)</f>
        <v>21.400000000000002</v>
      </c>
      <c r="H111" s="20">
        <f t="shared" si="46"/>
        <v>22.2</v>
      </c>
      <c r="I111" s="20">
        <f t="shared" si="46"/>
        <v>57.1</v>
      </c>
      <c r="J111" s="20">
        <f t="shared" si="46"/>
        <v>507</v>
      </c>
      <c r="K111" s="26"/>
    </row>
    <row r="112" spans="1:17" ht="15" x14ac:dyDescent="0.25">
      <c r="A112" s="27">
        <f>A104</f>
        <v>2</v>
      </c>
      <c r="B112" s="14">
        <f>B104</f>
        <v>1</v>
      </c>
      <c r="C112" s="10" t="s">
        <v>25</v>
      </c>
      <c r="D112" s="7" t="s">
        <v>26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27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28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29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7" t="s">
        <v>30</v>
      </c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7" t="s">
        <v>31</v>
      </c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4"/>
      <c r="B118" s="16"/>
      <c r="C118" s="11"/>
      <c r="D118" s="7" t="s">
        <v>32</v>
      </c>
      <c r="E118" s="43"/>
      <c r="F118" s="44"/>
      <c r="G118" s="44"/>
      <c r="H118" s="44"/>
      <c r="I118" s="44"/>
      <c r="J118" s="44"/>
      <c r="K118" s="45"/>
    </row>
    <row r="119" spans="1:11" ht="15" x14ac:dyDescent="0.25">
      <c r="A119" s="24"/>
      <c r="B119" s="16"/>
      <c r="C119" s="11"/>
      <c r="D119" s="6"/>
      <c r="E119" s="43"/>
      <c r="F119" s="44"/>
      <c r="G119" s="44"/>
      <c r="H119" s="44"/>
      <c r="I119" s="44"/>
      <c r="J119" s="44"/>
      <c r="K119" s="45"/>
    </row>
    <row r="120" spans="1:11" ht="15" x14ac:dyDescent="0.25">
      <c r="A120" s="24"/>
      <c r="B120" s="16"/>
      <c r="C120" s="11"/>
      <c r="D120" s="6"/>
      <c r="E120" s="43"/>
      <c r="F120" s="44"/>
      <c r="G120" s="44"/>
      <c r="H120" s="44"/>
      <c r="I120" s="44"/>
      <c r="J120" s="44"/>
      <c r="K120" s="45"/>
    </row>
    <row r="121" spans="1:11" ht="15" x14ac:dyDescent="0.25">
      <c r="A121" s="25"/>
      <c r="B121" s="18"/>
      <c r="C121" s="8"/>
      <c r="D121" s="19" t="s">
        <v>33</v>
      </c>
      <c r="E121" s="12"/>
      <c r="F121" s="20">
        <f>SUM(F112:F120)</f>
        <v>0</v>
      </c>
      <c r="G121" s="20">
        <f t="shared" ref="G121:J121" si="47">SUM(G112:G120)</f>
        <v>0</v>
      </c>
      <c r="H121" s="20">
        <f t="shared" si="47"/>
        <v>0</v>
      </c>
      <c r="I121" s="20">
        <f t="shared" si="47"/>
        <v>0</v>
      </c>
      <c r="J121" s="20">
        <f t="shared" si="47"/>
        <v>0</v>
      </c>
      <c r="K121" s="26"/>
    </row>
    <row r="122" spans="1:11" ht="15.75" thickBot="1" x14ac:dyDescent="0.25">
      <c r="A122" s="30">
        <f>A104</f>
        <v>2</v>
      </c>
      <c r="B122" s="31">
        <f>B104</f>
        <v>1</v>
      </c>
      <c r="C122" s="49" t="s">
        <v>4</v>
      </c>
      <c r="D122" s="50"/>
      <c r="E122" s="32"/>
      <c r="F122" s="33">
        <f>F111+F121</f>
        <v>635</v>
      </c>
      <c r="G122" s="33">
        <f t="shared" ref="G122" si="48">G111+G121</f>
        <v>21.400000000000002</v>
      </c>
      <c r="H122" s="33">
        <f t="shared" ref="H122" si="49">H111+H121</f>
        <v>22.2</v>
      </c>
      <c r="I122" s="33">
        <f t="shared" ref="I122" si="50">I111+I121</f>
        <v>57.1</v>
      </c>
      <c r="J122" s="33">
        <f t="shared" ref="J122" si="51">J111+J121</f>
        <v>507</v>
      </c>
      <c r="K122" s="33"/>
    </row>
    <row r="123" spans="1:11" ht="15" x14ac:dyDescent="0.25">
      <c r="A123" s="15">
        <v>2</v>
      </c>
      <c r="B123" s="16">
        <v>2</v>
      </c>
      <c r="C123" s="23" t="s">
        <v>20</v>
      </c>
      <c r="D123" s="5" t="s">
        <v>21</v>
      </c>
      <c r="E123" s="40" t="s">
        <v>49</v>
      </c>
      <c r="F123" s="41">
        <v>250</v>
      </c>
      <c r="G123" s="41">
        <v>26.1</v>
      </c>
      <c r="H123" s="41">
        <v>25.3</v>
      </c>
      <c r="I123" s="41">
        <v>38.6</v>
      </c>
      <c r="J123" s="41">
        <v>490</v>
      </c>
      <c r="K123" s="42">
        <v>112</v>
      </c>
    </row>
    <row r="124" spans="1:11" ht="15" x14ac:dyDescent="0.25">
      <c r="A124" s="15"/>
      <c r="B124" s="16"/>
      <c r="C124" s="11"/>
      <c r="D124" s="6"/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7" t="s">
        <v>22</v>
      </c>
      <c r="E125" s="43" t="s">
        <v>64</v>
      </c>
      <c r="F125" s="44">
        <v>200</v>
      </c>
      <c r="G125" s="44">
        <v>0.5</v>
      </c>
      <c r="H125" s="44">
        <v>0.1</v>
      </c>
      <c r="I125" s="44">
        <v>31.2</v>
      </c>
      <c r="J125" s="44">
        <v>121</v>
      </c>
      <c r="K125" s="45">
        <v>294</v>
      </c>
    </row>
    <row r="126" spans="1:11" ht="15" x14ac:dyDescent="0.25">
      <c r="A126" s="15"/>
      <c r="B126" s="16"/>
      <c r="C126" s="11"/>
      <c r="D126" s="7" t="s">
        <v>23</v>
      </c>
      <c r="E126" s="43" t="s">
        <v>39</v>
      </c>
      <c r="F126" s="44">
        <v>35</v>
      </c>
      <c r="G126" s="44">
        <v>2.8</v>
      </c>
      <c r="H126" s="44">
        <v>0.2</v>
      </c>
      <c r="I126" s="44">
        <v>14.9</v>
      </c>
      <c r="J126" s="44">
        <v>64</v>
      </c>
      <c r="K126" s="45"/>
    </row>
    <row r="127" spans="1:11" ht="15" x14ac:dyDescent="0.25">
      <c r="A127" s="15"/>
      <c r="B127" s="16"/>
      <c r="C127" s="11"/>
      <c r="D127" s="7" t="s">
        <v>24</v>
      </c>
      <c r="E127" s="43"/>
      <c r="F127" s="44"/>
      <c r="G127" s="44"/>
      <c r="H127" s="44"/>
      <c r="I127" s="44"/>
      <c r="J127" s="44"/>
      <c r="K127" s="45"/>
    </row>
    <row r="128" spans="1:11" ht="15" x14ac:dyDescent="0.25">
      <c r="A128" s="15"/>
      <c r="B128" s="16"/>
      <c r="C128" s="11"/>
      <c r="D128" s="6"/>
      <c r="E128" s="43" t="s">
        <v>42</v>
      </c>
      <c r="F128" s="44">
        <v>80</v>
      </c>
      <c r="G128" s="44">
        <v>1.7</v>
      </c>
      <c r="H128" s="44">
        <v>3.6</v>
      </c>
      <c r="I128" s="44">
        <v>8.1999999999999993</v>
      </c>
      <c r="J128" s="44">
        <v>71.599999999999994</v>
      </c>
      <c r="K128" s="45">
        <v>6</v>
      </c>
    </row>
    <row r="129" spans="1:11" ht="15" x14ac:dyDescent="0.25">
      <c r="A129" s="15"/>
      <c r="B129" s="16"/>
      <c r="C129" s="11"/>
      <c r="D129" s="6"/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7"/>
      <c r="B130" s="18"/>
      <c r="C130" s="8"/>
      <c r="D130" s="19" t="s">
        <v>33</v>
      </c>
      <c r="E130" s="9"/>
      <c r="F130" s="20">
        <f>SUM(F123:F129)</f>
        <v>565</v>
      </c>
      <c r="G130" s="20">
        <f t="shared" ref="G130:J130" si="52">SUM(G123:G129)</f>
        <v>31.1</v>
      </c>
      <c r="H130" s="20">
        <f t="shared" si="52"/>
        <v>29.200000000000003</v>
      </c>
      <c r="I130" s="20">
        <f t="shared" si="52"/>
        <v>92.9</v>
      </c>
      <c r="J130" s="20">
        <f t="shared" si="52"/>
        <v>746.6</v>
      </c>
      <c r="K130" s="26"/>
    </row>
    <row r="131" spans="1:11" ht="15" x14ac:dyDescent="0.25">
      <c r="A131" s="14">
        <f>A123</f>
        <v>2</v>
      </c>
      <c r="B131" s="14">
        <f>B123</f>
        <v>2</v>
      </c>
      <c r="C131" s="10" t="s">
        <v>25</v>
      </c>
      <c r="D131" s="7" t="s">
        <v>26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27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28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29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7" t="s">
        <v>30</v>
      </c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7" t="s">
        <v>31</v>
      </c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5"/>
      <c r="B137" s="16"/>
      <c r="C137" s="11"/>
      <c r="D137" s="7" t="s">
        <v>32</v>
      </c>
      <c r="E137" s="43"/>
      <c r="F137" s="44"/>
      <c r="G137" s="44"/>
      <c r="H137" s="44"/>
      <c r="I137" s="44"/>
      <c r="J137" s="44"/>
      <c r="K137" s="45"/>
    </row>
    <row r="138" spans="1:11" ht="15" x14ac:dyDescent="0.25">
      <c r="A138" s="15"/>
      <c r="B138" s="16"/>
      <c r="C138" s="11"/>
      <c r="D138" s="6"/>
      <c r="E138" s="43"/>
      <c r="F138" s="44"/>
      <c r="G138" s="44"/>
      <c r="H138" s="44"/>
      <c r="I138" s="44"/>
      <c r="J138" s="44"/>
      <c r="K138" s="45"/>
    </row>
    <row r="139" spans="1:11" ht="15" x14ac:dyDescent="0.25">
      <c r="A139" s="15"/>
      <c r="B139" s="16"/>
      <c r="C139" s="11"/>
      <c r="D139" s="6"/>
      <c r="E139" s="43"/>
      <c r="F139" s="44"/>
      <c r="G139" s="44"/>
      <c r="H139" s="44"/>
      <c r="I139" s="44"/>
      <c r="J139" s="44"/>
      <c r="K139" s="45"/>
    </row>
    <row r="140" spans="1:11" ht="15" x14ac:dyDescent="0.25">
      <c r="A140" s="17"/>
      <c r="B140" s="18"/>
      <c r="C140" s="8"/>
      <c r="D140" s="19" t="s">
        <v>33</v>
      </c>
      <c r="E140" s="12"/>
      <c r="F140" s="20">
        <f>SUM(F131:F139)</f>
        <v>0</v>
      </c>
      <c r="G140" s="20">
        <f t="shared" ref="G140:J140" si="53">SUM(G131:G139)</f>
        <v>0</v>
      </c>
      <c r="H140" s="20">
        <f t="shared" si="53"/>
        <v>0</v>
      </c>
      <c r="I140" s="20">
        <f t="shared" si="53"/>
        <v>0</v>
      </c>
      <c r="J140" s="20">
        <f t="shared" si="53"/>
        <v>0</v>
      </c>
      <c r="K140" s="26"/>
    </row>
    <row r="141" spans="1:11" ht="15.75" thickBot="1" x14ac:dyDescent="0.25">
      <c r="A141" s="34">
        <f>A123</f>
        <v>2</v>
      </c>
      <c r="B141" s="34">
        <f>B123</f>
        <v>2</v>
      </c>
      <c r="C141" s="49" t="s">
        <v>4</v>
      </c>
      <c r="D141" s="50"/>
      <c r="E141" s="32"/>
      <c r="F141" s="33">
        <f>F130+F140</f>
        <v>565</v>
      </c>
      <c r="G141" s="33">
        <f t="shared" ref="G141" si="54">G130+G140</f>
        <v>31.1</v>
      </c>
      <c r="H141" s="33">
        <f t="shared" ref="H141" si="55">H130+H140</f>
        <v>29.200000000000003</v>
      </c>
      <c r="I141" s="33">
        <f t="shared" ref="I141" si="56">I130+I140</f>
        <v>92.9</v>
      </c>
      <c r="J141" s="33">
        <f t="shared" ref="J141" si="57">J130+J140</f>
        <v>746.6</v>
      </c>
      <c r="K141" s="33"/>
    </row>
    <row r="142" spans="1:11" ht="15" x14ac:dyDescent="0.25">
      <c r="A142" s="21">
        <v>2</v>
      </c>
      <c r="B142" s="22">
        <v>3</v>
      </c>
      <c r="C142" s="23" t="s">
        <v>20</v>
      </c>
      <c r="D142" s="5" t="s">
        <v>21</v>
      </c>
      <c r="E142" s="40" t="s">
        <v>43</v>
      </c>
      <c r="F142" s="41">
        <v>180</v>
      </c>
      <c r="G142" s="41">
        <v>10.4</v>
      </c>
      <c r="H142" s="41">
        <v>6.8</v>
      </c>
      <c r="I142" s="41">
        <v>45.4</v>
      </c>
      <c r="J142" s="41">
        <v>288</v>
      </c>
      <c r="K142" s="42">
        <v>173</v>
      </c>
    </row>
    <row r="143" spans="1:11" ht="15" x14ac:dyDescent="0.25">
      <c r="A143" s="24"/>
      <c r="B143" s="16"/>
      <c r="C143" s="11"/>
      <c r="D143" s="6"/>
      <c r="E143" s="43" t="s">
        <v>50</v>
      </c>
      <c r="F143" s="44">
        <v>80</v>
      </c>
      <c r="G143" s="44">
        <v>16.100000000000001</v>
      </c>
      <c r="H143" s="44">
        <v>11.2</v>
      </c>
      <c r="I143" s="44">
        <v>10.8</v>
      </c>
      <c r="J143" s="44">
        <v>209</v>
      </c>
      <c r="K143" s="45">
        <v>121</v>
      </c>
    </row>
    <row r="144" spans="1:11" ht="15" x14ac:dyDescent="0.25">
      <c r="A144" s="24"/>
      <c r="B144" s="16"/>
      <c r="C144" s="11"/>
      <c r="D144" s="6"/>
      <c r="E144" s="43" t="s">
        <v>41</v>
      </c>
      <c r="F144" s="44">
        <v>30</v>
      </c>
      <c r="G144" s="44">
        <v>0.3</v>
      </c>
      <c r="H144" s="44">
        <v>1.4</v>
      </c>
      <c r="I144" s="44">
        <v>1.9</v>
      </c>
      <c r="J144" s="44">
        <v>22</v>
      </c>
      <c r="K144" s="45">
        <v>234</v>
      </c>
    </row>
    <row r="145" spans="1:11" ht="15" x14ac:dyDescent="0.25">
      <c r="A145" s="24"/>
      <c r="B145" s="16"/>
      <c r="C145" s="11"/>
      <c r="D145" s="7" t="s">
        <v>22</v>
      </c>
      <c r="E145" s="43" t="s">
        <v>44</v>
      </c>
      <c r="F145" s="44">
        <v>200</v>
      </c>
      <c r="G145" s="44">
        <v>0.1</v>
      </c>
      <c r="H145" s="44">
        <v>0</v>
      </c>
      <c r="I145" s="44">
        <v>9.3000000000000007</v>
      </c>
      <c r="J145" s="44">
        <v>37</v>
      </c>
      <c r="K145" s="45">
        <v>285</v>
      </c>
    </row>
    <row r="146" spans="1:11" ht="15.75" customHeight="1" x14ac:dyDescent="0.25">
      <c r="A146" s="24"/>
      <c r="B146" s="16"/>
      <c r="C146" s="11"/>
      <c r="D146" s="7" t="s">
        <v>23</v>
      </c>
      <c r="E146" s="43" t="s">
        <v>39</v>
      </c>
      <c r="F146" s="44">
        <v>35</v>
      </c>
      <c r="G146" s="44">
        <v>2.8</v>
      </c>
      <c r="H146" s="44">
        <v>0.2</v>
      </c>
      <c r="I146" s="44">
        <v>14.9</v>
      </c>
      <c r="J146" s="44">
        <v>64</v>
      </c>
      <c r="K146" s="45"/>
    </row>
    <row r="147" spans="1:11" ht="15" x14ac:dyDescent="0.25">
      <c r="A147" s="24"/>
      <c r="B147" s="16"/>
      <c r="C147" s="11"/>
      <c r="D147" s="7" t="s">
        <v>24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6"/>
      <c r="E148" s="43" t="s">
        <v>51</v>
      </c>
      <c r="F148" s="44">
        <v>80</v>
      </c>
      <c r="G148" s="44">
        <v>0.6</v>
      </c>
      <c r="H148" s="44">
        <v>3.6</v>
      </c>
      <c r="I148" s="44">
        <v>2.4</v>
      </c>
      <c r="J148" s="44">
        <v>44</v>
      </c>
      <c r="K148" s="45">
        <v>13</v>
      </c>
    </row>
    <row r="149" spans="1:11" ht="15" x14ac:dyDescent="0.25">
      <c r="A149" s="24"/>
      <c r="B149" s="16"/>
      <c r="C149" s="11"/>
      <c r="D149" s="6"/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5"/>
      <c r="B150" s="18"/>
      <c r="C150" s="8"/>
      <c r="D150" s="19" t="s">
        <v>33</v>
      </c>
      <c r="E150" s="9"/>
      <c r="F150" s="20">
        <f>SUM(F142:F149)</f>
        <v>605</v>
      </c>
      <c r="G150" s="20">
        <f t="shared" ref="G150:J150" si="58">SUM(G142:G149)</f>
        <v>30.300000000000004</v>
      </c>
      <c r="H150" s="20">
        <f t="shared" si="58"/>
        <v>23.2</v>
      </c>
      <c r="I150" s="20">
        <f t="shared" si="58"/>
        <v>84.700000000000017</v>
      </c>
      <c r="J150" s="20">
        <f t="shared" si="58"/>
        <v>664</v>
      </c>
      <c r="K150" s="26"/>
    </row>
    <row r="151" spans="1:11" ht="15" x14ac:dyDescent="0.25">
      <c r="A151" s="27">
        <f>A142</f>
        <v>2</v>
      </c>
      <c r="B151" s="14">
        <f>B142</f>
        <v>3</v>
      </c>
      <c r="C151" s="10" t="s">
        <v>25</v>
      </c>
      <c r="D151" s="7" t="s">
        <v>26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27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28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7" t="s">
        <v>29</v>
      </c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7" t="s">
        <v>30</v>
      </c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4"/>
      <c r="B156" s="16"/>
      <c r="C156" s="11"/>
      <c r="D156" s="7" t="s">
        <v>31</v>
      </c>
      <c r="E156" s="43"/>
      <c r="F156" s="44"/>
      <c r="G156" s="44"/>
      <c r="H156" s="44"/>
      <c r="I156" s="44"/>
      <c r="J156" s="44"/>
      <c r="K156" s="45"/>
    </row>
    <row r="157" spans="1:11" ht="15" x14ac:dyDescent="0.25">
      <c r="A157" s="24"/>
      <c r="B157" s="16"/>
      <c r="C157" s="11"/>
      <c r="D157" s="7" t="s">
        <v>32</v>
      </c>
      <c r="E157" s="43"/>
      <c r="F157" s="44"/>
      <c r="G157" s="44"/>
      <c r="H157" s="44"/>
      <c r="I157" s="44"/>
      <c r="J157" s="44"/>
      <c r="K157" s="45"/>
    </row>
    <row r="158" spans="1:11" ht="15" x14ac:dyDescent="0.25">
      <c r="A158" s="24"/>
      <c r="B158" s="16"/>
      <c r="C158" s="11"/>
      <c r="D158" s="6"/>
      <c r="E158" s="43"/>
      <c r="F158" s="44"/>
      <c r="G158" s="44"/>
      <c r="H158" s="44"/>
      <c r="I158" s="44"/>
      <c r="J158" s="44"/>
      <c r="K158" s="45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5"/>
      <c r="B160" s="18"/>
      <c r="C160" s="8"/>
      <c r="D160" s="19" t="s">
        <v>33</v>
      </c>
      <c r="E160" s="12"/>
      <c r="F160" s="20">
        <f>SUM(F151:F159)</f>
        <v>0</v>
      </c>
      <c r="G160" s="20">
        <f t="shared" ref="G160:J160" si="59">SUM(G151:G159)</f>
        <v>0</v>
      </c>
      <c r="H160" s="20">
        <f t="shared" si="59"/>
        <v>0</v>
      </c>
      <c r="I160" s="20">
        <f t="shared" si="59"/>
        <v>0</v>
      </c>
      <c r="J160" s="20">
        <f t="shared" si="59"/>
        <v>0</v>
      </c>
      <c r="K160" s="26"/>
    </row>
    <row r="161" spans="1:11" ht="15.75" thickBot="1" x14ac:dyDescent="0.25">
      <c r="A161" s="30">
        <f>A142</f>
        <v>2</v>
      </c>
      <c r="B161" s="31">
        <f>B142</f>
        <v>3</v>
      </c>
      <c r="C161" s="49" t="s">
        <v>4</v>
      </c>
      <c r="D161" s="50"/>
      <c r="E161" s="32"/>
      <c r="F161" s="33">
        <f>F150+F160</f>
        <v>605</v>
      </c>
      <c r="G161" s="33">
        <f t="shared" ref="G161" si="60">G150+G160</f>
        <v>30.300000000000004</v>
      </c>
      <c r="H161" s="33">
        <f t="shared" ref="H161" si="61">H150+H160</f>
        <v>23.2</v>
      </c>
      <c r="I161" s="33">
        <f t="shared" ref="I161" si="62">I150+I160</f>
        <v>84.700000000000017</v>
      </c>
      <c r="J161" s="33">
        <f t="shared" ref="J161" si="63">J150+J160</f>
        <v>664</v>
      </c>
      <c r="K161" s="33"/>
    </row>
    <row r="162" spans="1:11" ht="15" x14ac:dyDescent="0.25">
      <c r="A162" s="21">
        <v>2</v>
      </c>
      <c r="B162" s="22">
        <v>4</v>
      </c>
      <c r="C162" s="23" t="s">
        <v>20</v>
      </c>
      <c r="D162" s="5" t="s">
        <v>21</v>
      </c>
      <c r="E162" s="40" t="s">
        <v>52</v>
      </c>
      <c r="F162" s="41">
        <v>250</v>
      </c>
      <c r="G162" s="41">
        <v>17.899999999999999</v>
      </c>
      <c r="H162" s="41">
        <v>21.6</v>
      </c>
      <c r="I162" s="41">
        <v>17.5</v>
      </c>
      <c r="J162" s="41">
        <v>336</v>
      </c>
      <c r="K162" s="42">
        <v>118</v>
      </c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7" t="s">
        <v>22</v>
      </c>
      <c r="E164" s="43" t="s">
        <v>53</v>
      </c>
      <c r="F164" s="44">
        <v>200</v>
      </c>
      <c r="G164" s="44">
        <v>0.2</v>
      </c>
      <c r="H164" s="44">
        <v>0</v>
      </c>
      <c r="I164" s="44">
        <v>19.8</v>
      </c>
      <c r="J164" s="44">
        <v>77</v>
      </c>
      <c r="K164" s="45">
        <v>296</v>
      </c>
    </row>
    <row r="165" spans="1:11" ht="15" x14ac:dyDescent="0.25">
      <c r="A165" s="24"/>
      <c r="B165" s="16"/>
      <c r="C165" s="11"/>
      <c r="D165" s="7" t="s">
        <v>23</v>
      </c>
      <c r="E165" s="43" t="s">
        <v>39</v>
      </c>
      <c r="F165" s="44">
        <v>35</v>
      </c>
      <c r="G165" s="44">
        <v>2.8</v>
      </c>
      <c r="H165" s="44">
        <v>0.2</v>
      </c>
      <c r="I165" s="44">
        <v>14.9</v>
      </c>
      <c r="J165" s="44">
        <v>64</v>
      </c>
      <c r="K165" s="45"/>
    </row>
    <row r="166" spans="1:11" ht="15" x14ac:dyDescent="0.25">
      <c r="A166" s="24"/>
      <c r="B166" s="16"/>
      <c r="C166" s="11"/>
      <c r="D166" s="7" t="s">
        <v>24</v>
      </c>
      <c r="E166" s="43" t="s">
        <v>54</v>
      </c>
      <c r="F166" s="44">
        <v>150</v>
      </c>
      <c r="G166" s="44">
        <v>1.4</v>
      </c>
      <c r="H166" s="44">
        <v>0.3</v>
      </c>
      <c r="I166" s="44">
        <v>12.2</v>
      </c>
      <c r="J166" s="44">
        <v>65</v>
      </c>
      <c r="K166" s="45"/>
    </row>
    <row r="167" spans="1:11" ht="15" x14ac:dyDescent="0.25">
      <c r="A167" s="24"/>
      <c r="B167" s="16"/>
      <c r="C167" s="11"/>
      <c r="D167" s="6"/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6"/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5"/>
      <c r="B169" s="18"/>
      <c r="C169" s="8"/>
      <c r="D169" s="19" t="s">
        <v>33</v>
      </c>
      <c r="E169" s="9"/>
      <c r="F169" s="20">
        <f>SUM(F162:F168)</f>
        <v>635</v>
      </c>
      <c r="G169" s="20">
        <f t="shared" ref="G169:J169" si="64">SUM(G162:G168)</f>
        <v>22.299999999999997</v>
      </c>
      <c r="H169" s="20">
        <f t="shared" si="64"/>
        <v>22.1</v>
      </c>
      <c r="I169" s="20">
        <f t="shared" si="64"/>
        <v>64.399999999999991</v>
      </c>
      <c r="J169" s="20">
        <f t="shared" si="64"/>
        <v>542</v>
      </c>
      <c r="K169" s="26"/>
    </row>
    <row r="170" spans="1:11" ht="15" x14ac:dyDescent="0.25">
      <c r="A170" s="27">
        <f>A162</f>
        <v>2</v>
      </c>
      <c r="B170" s="14">
        <f>B162</f>
        <v>4</v>
      </c>
      <c r="C170" s="10" t="s">
        <v>25</v>
      </c>
      <c r="D170" s="7" t="s">
        <v>26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27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28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7" t="s">
        <v>29</v>
      </c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7" t="s">
        <v>30</v>
      </c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4"/>
      <c r="B175" s="16"/>
      <c r="C175" s="11"/>
      <c r="D175" s="7" t="s">
        <v>31</v>
      </c>
      <c r="E175" s="43"/>
      <c r="F175" s="44"/>
      <c r="G175" s="44"/>
      <c r="H175" s="44"/>
      <c r="I175" s="44"/>
      <c r="J175" s="44"/>
      <c r="K175" s="45"/>
    </row>
    <row r="176" spans="1:11" ht="15" x14ac:dyDescent="0.25">
      <c r="A176" s="24"/>
      <c r="B176" s="16"/>
      <c r="C176" s="11"/>
      <c r="D176" s="7" t="s">
        <v>32</v>
      </c>
      <c r="E176" s="43"/>
      <c r="F176" s="44"/>
      <c r="G176" s="44"/>
      <c r="H176" s="44"/>
      <c r="I176" s="44"/>
      <c r="J176" s="44"/>
      <c r="K176" s="45"/>
    </row>
    <row r="177" spans="1:11" ht="15" x14ac:dyDescent="0.25">
      <c r="A177" s="24"/>
      <c r="B177" s="16"/>
      <c r="C177" s="11"/>
      <c r="D177" s="6"/>
      <c r="E177" s="43"/>
      <c r="F177" s="44"/>
      <c r="G177" s="44"/>
      <c r="H177" s="44"/>
      <c r="I177" s="44"/>
      <c r="J177" s="44"/>
      <c r="K177" s="45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5"/>
      <c r="B179" s="18"/>
      <c r="C179" s="8"/>
      <c r="D179" s="19" t="s">
        <v>33</v>
      </c>
      <c r="E179" s="12"/>
      <c r="F179" s="20">
        <f>SUM(F170:F178)</f>
        <v>0</v>
      </c>
      <c r="G179" s="20">
        <f t="shared" ref="G179:J179" si="65">SUM(G170:G178)</f>
        <v>0</v>
      </c>
      <c r="H179" s="20">
        <f t="shared" si="65"/>
        <v>0</v>
      </c>
      <c r="I179" s="20">
        <f t="shared" si="65"/>
        <v>0</v>
      </c>
      <c r="J179" s="20">
        <f t="shared" si="65"/>
        <v>0</v>
      </c>
      <c r="K179" s="26"/>
    </row>
    <row r="180" spans="1:11" ht="15.75" thickBot="1" x14ac:dyDescent="0.25">
      <c r="A180" s="30">
        <f>A162</f>
        <v>2</v>
      </c>
      <c r="B180" s="31">
        <f>B162</f>
        <v>4</v>
      </c>
      <c r="C180" s="49" t="s">
        <v>4</v>
      </c>
      <c r="D180" s="50"/>
      <c r="E180" s="32"/>
      <c r="F180" s="33">
        <f>F169+F179</f>
        <v>635</v>
      </c>
      <c r="G180" s="33">
        <f t="shared" ref="G180" si="66">G169+G179</f>
        <v>22.299999999999997</v>
      </c>
      <c r="H180" s="33">
        <f t="shared" ref="H180" si="67">H169+H179</f>
        <v>22.1</v>
      </c>
      <c r="I180" s="33">
        <f t="shared" ref="I180" si="68">I169+I179</f>
        <v>64.399999999999991</v>
      </c>
      <c r="J180" s="33">
        <f t="shared" ref="J180" si="69">J169+J179</f>
        <v>542</v>
      </c>
      <c r="K180" s="33"/>
    </row>
    <row r="181" spans="1:11" ht="15" x14ac:dyDescent="0.25">
      <c r="A181" s="21">
        <v>2</v>
      </c>
      <c r="B181" s="22">
        <v>5</v>
      </c>
      <c r="C181" s="23" t="s">
        <v>20</v>
      </c>
      <c r="D181" s="5" t="s">
        <v>21</v>
      </c>
      <c r="E181" s="40" t="s">
        <v>63</v>
      </c>
      <c r="F181" s="41">
        <v>90</v>
      </c>
      <c r="G181" s="41">
        <v>22.5</v>
      </c>
      <c r="H181" s="41">
        <v>18.899999999999999</v>
      </c>
      <c r="I181" s="41">
        <v>0.3</v>
      </c>
      <c r="J181" s="41">
        <v>261</v>
      </c>
      <c r="K181" s="42">
        <v>125</v>
      </c>
    </row>
    <row r="182" spans="1:11" ht="15" x14ac:dyDescent="0.25">
      <c r="A182" s="24"/>
      <c r="B182" s="16"/>
      <c r="C182" s="11"/>
      <c r="D182" s="6"/>
      <c r="E182" s="43" t="s">
        <v>45</v>
      </c>
      <c r="F182" s="44">
        <v>180</v>
      </c>
      <c r="G182" s="44">
        <v>4.3</v>
      </c>
      <c r="H182" s="44">
        <v>4.7</v>
      </c>
      <c r="I182" s="44">
        <v>44.1</v>
      </c>
      <c r="J182" s="44">
        <v>240</v>
      </c>
      <c r="K182" s="45">
        <v>177</v>
      </c>
    </row>
    <row r="183" spans="1:11" ht="15" x14ac:dyDescent="0.25">
      <c r="A183" s="24"/>
      <c r="B183" s="16"/>
      <c r="C183" s="11"/>
      <c r="D183" s="6"/>
      <c r="E183" s="43" t="s">
        <v>41</v>
      </c>
      <c r="F183" s="44">
        <v>30</v>
      </c>
      <c r="G183" s="44">
        <v>0.3</v>
      </c>
      <c r="H183" s="44">
        <v>1.4</v>
      </c>
      <c r="I183" s="44">
        <v>1.9</v>
      </c>
      <c r="J183" s="44">
        <v>22</v>
      </c>
      <c r="K183" s="45">
        <v>234</v>
      </c>
    </row>
    <row r="184" spans="1:11" ht="15" x14ac:dyDescent="0.25">
      <c r="A184" s="24"/>
      <c r="B184" s="16"/>
      <c r="C184" s="11"/>
      <c r="D184" s="7" t="s">
        <v>22</v>
      </c>
      <c r="E184" s="43" t="s">
        <v>60</v>
      </c>
      <c r="F184" s="44">
        <v>200</v>
      </c>
      <c r="G184" s="44">
        <v>3.1</v>
      </c>
      <c r="H184" s="44">
        <v>3.2</v>
      </c>
      <c r="I184" s="44">
        <v>19.399999999999999</v>
      </c>
      <c r="J184" s="44">
        <v>115</v>
      </c>
      <c r="K184" s="45">
        <v>290</v>
      </c>
    </row>
    <row r="185" spans="1:11" ht="15" x14ac:dyDescent="0.25">
      <c r="A185" s="24"/>
      <c r="B185" s="16"/>
      <c r="C185" s="11"/>
      <c r="D185" s="7" t="s">
        <v>23</v>
      </c>
      <c r="E185" s="43" t="s">
        <v>39</v>
      </c>
      <c r="F185" s="44">
        <v>35</v>
      </c>
      <c r="G185" s="44">
        <v>2.8</v>
      </c>
      <c r="H185" s="44">
        <v>0.2</v>
      </c>
      <c r="I185" s="44">
        <v>14.9</v>
      </c>
      <c r="J185" s="44">
        <v>64</v>
      </c>
      <c r="K185" s="45"/>
    </row>
    <row r="186" spans="1:11" ht="15" x14ac:dyDescent="0.25">
      <c r="A186" s="24"/>
      <c r="B186" s="16"/>
      <c r="C186" s="11"/>
      <c r="D186" s="7" t="s">
        <v>24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6"/>
      <c r="E187" s="43" t="s">
        <v>55</v>
      </c>
      <c r="F187" s="44">
        <v>80</v>
      </c>
      <c r="G187" s="44">
        <v>0.5</v>
      </c>
      <c r="H187" s="44">
        <v>3.6</v>
      </c>
      <c r="I187" s="44">
        <v>2.5</v>
      </c>
      <c r="J187" s="44">
        <v>44</v>
      </c>
      <c r="K187" s="45">
        <v>22</v>
      </c>
    </row>
    <row r="188" spans="1:11" ht="15" x14ac:dyDescent="0.25">
      <c r="A188" s="24"/>
      <c r="B188" s="16"/>
      <c r="C188" s="11"/>
      <c r="D188" s="6"/>
      <c r="E188" s="43"/>
      <c r="F188" s="44"/>
      <c r="G188" s="44"/>
      <c r="H188" s="44"/>
      <c r="I188" s="44"/>
      <c r="J188" s="44"/>
      <c r="K188" s="45"/>
    </row>
    <row r="189" spans="1:11" ht="15.75" customHeight="1" x14ac:dyDescent="0.25">
      <c r="A189" s="25"/>
      <c r="B189" s="18"/>
      <c r="C189" s="8"/>
      <c r="D189" s="19" t="s">
        <v>33</v>
      </c>
      <c r="E189" s="9"/>
      <c r="F189" s="20">
        <f>SUM(F181:F188)</f>
        <v>615</v>
      </c>
      <c r="G189" s="20">
        <f t="shared" ref="G189:J189" si="70">SUM(G181:G188)</f>
        <v>33.5</v>
      </c>
      <c r="H189" s="20">
        <f t="shared" si="70"/>
        <v>31.999999999999996</v>
      </c>
      <c r="I189" s="20">
        <f t="shared" si="70"/>
        <v>83.1</v>
      </c>
      <c r="J189" s="20">
        <f t="shared" si="70"/>
        <v>746</v>
      </c>
      <c r="K189" s="26"/>
    </row>
    <row r="190" spans="1:11" ht="15" x14ac:dyDescent="0.25">
      <c r="A190" s="27">
        <f>A181</f>
        <v>2</v>
      </c>
      <c r="B190" s="14">
        <f>B181</f>
        <v>5</v>
      </c>
      <c r="C190" s="10" t="s">
        <v>25</v>
      </c>
      <c r="D190" s="7" t="s">
        <v>26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27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7" t="s">
        <v>28</v>
      </c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7" t="s">
        <v>29</v>
      </c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4"/>
      <c r="B194" s="16"/>
      <c r="C194" s="11"/>
      <c r="D194" s="7" t="s">
        <v>30</v>
      </c>
      <c r="E194" s="43"/>
      <c r="F194" s="44"/>
      <c r="G194" s="44"/>
      <c r="H194" s="44"/>
      <c r="I194" s="44"/>
      <c r="J194" s="44"/>
      <c r="K194" s="45"/>
    </row>
    <row r="195" spans="1:11" ht="15" x14ac:dyDescent="0.25">
      <c r="A195" s="24"/>
      <c r="B195" s="16"/>
      <c r="C195" s="11"/>
      <c r="D195" s="7" t="s">
        <v>31</v>
      </c>
      <c r="E195" s="43"/>
      <c r="F195" s="44"/>
      <c r="G195" s="44"/>
      <c r="H195" s="44"/>
      <c r="I195" s="44"/>
      <c r="J195" s="44"/>
      <c r="K195" s="45"/>
    </row>
    <row r="196" spans="1:11" ht="15" x14ac:dyDescent="0.25">
      <c r="A196" s="24"/>
      <c r="B196" s="16"/>
      <c r="C196" s="11"/>
      <c r="D196" s="7" t="s">
        <v>32</v>
      </c>
      <c r="E196" s="43"/>
      <c r="F196" s="44"/>
      <c r="G196" s="44"/>
      <c r="H196" s="44"/>
      <c r="I196" s="44"/>
      <c r="J196" s="44"/>
      <c r="K196" s="45"/>
    </row>
    <row r="197" spans="1:11" ht="15" x14ac:dyDescent="0.25">
      <c r="A197" s="24"/>
      <c r="B197" s="16"/>
      <c r="C197" s="11"/>
      <c r="D197" s="6"/>
      <c r="E197" s="43"/>
      <c r="F197" s="44"/>
      <c r="G197" s="44"/>
      <c r="H197" s="44"/>
      <c r="I197" s="44"/>
      <c r="J197" s="44"/>
      <c r="K197" s="45"/>
    </row>
    <row r="198" spans="1:11" ht="15" x14ac:dyDescent="0.25">
      <c r="A198" s="24"/>
      <c r="B198" s="16"/>
      <c r="C198" s="11"/>
      <c r="D198" s="6"/>
      <c r="E198" s="43"/>
      <c r="F198" s="44"/>
      <c r="G198" s="44"/>
      <c r="H198" s="44"/>
      <c r="I198" s="44"/>
      <c r="J198" s="44"/>
      <c r="K198" s="45"/>
    </row>
    <row r="199" spans="1:11" ht="15" x14ac:dyDescent="0.25">
      <c r="A199" s="25"/>
      <c r="B199" s="18"/>
      <c r="C199" s="8"/>
      <c r="D199" s="19" t="s">
        <v>33</v>
      </c>
      <c r="E199" s="12"/>
      <c r="F199" s="20">
        <f>SUM(F190:F198)</f>
        <v>0</v>
      </c>
      <c r="G199" s="20">
        <f t="shared" ref="G199:J199" si="71">SUM(G190:G198)</f>
        <v>0</v>
      </c>
      <c r="H199" s="20">
        <f t="shared" si="71"/>
        <v>0</v>
      </c>
      <c r="I199" s="20">
        <f t="shared" si="71"/>
        <v>0</v>
      </c>
      <c r="J199" s="20">
        <f t="shared" si="71"/>
        <v>0</v>
      </c>
      <c r="K199" s="26"/>
    </row>
    <row r="200" spans="1:11" ht="15.75" thickBot="1" x14ac:dyDescent="0.25">
      <c r="A200" s="30">
        <f>A181</f>
        <v>2</v>
      </c>
      <c r="B200" s="31">
        <f>B181</f>
        <v>5</v>
      </c>
      <c r="C200" s="49" t="s">
        <v>4</v>
      </c>
      <c r="D200" s="50"/>
      <c r="E200" s="32"/>
      <c r="F200" s="33">
        <f>F189+F199</f>
        <v>615</v>
      </c>
      <c r="G200" s="33">
        <f t="shared" ref="G200" si="72">G189+G199</f>
        <v>33.5</v>
      </c>
      <c r="H200" s="33">
        <f t="shared" ref="H200" si="73">H189+H199</f>
        <v>31.999999999999996</v>
      </c>
      <c r="I200" s="33">
        <f t="shared" ref="I200" si="74">I189+I199</f>
        <v>83.1</v>
      </c>
      <c r="J200" s="33">
        <f t="shared" ref="J200" si="75">J189+J199</f>
        <v>746</v>
      </c>
      <c r="K200" s="33"/>
    </row>
    <row r="201" spans="1:11" ht="13.5" thickBot="1" x14ac:dyDescent="0.25">
      <c r="A201" s="28"/>
      <c r="B201" s="29"/>
      <c r="C201" s="51" t="s">
        <v>5</v>
      </c>
      <c r="D201" s="51"/>
      <c r="E201" s="51"/>
      <c r="F201" s="35">
        <f>(F24+F44+F64+F84+F103+F122+F141+F161+F180+F200)/(IF(F24=0,0,1)+IF(F44=0,0,1)+IF(F64=0,0,1)+IF(F84=0,0,1)+IF(F103=0,0,1)+IF(F122=0,0,1)+IF(F141=0,0,1)+IF(F161=0,0,1)+IF(F180=0,0,1)+IF(F200=0,0,1))</f>
        <v>600</v>
      </c>
      <c r="G201" s="35">
        <f>(G24+G44+G64+G84+G103+G122+G141+G161+G180+G200)/(IF(G24=0,0,1)+IF(G44=0,0,1)+IF(G64=0,0,1)+IF(G84=0,0,1)+IF(G103=0,0,1)+IF(G122=0,0,1)+IF(G141=0,0,1)+IF(G161=0,0,1)+IF(G180=0,0,1)+IF(G200=0,0,1))</f>
        <v>26.23</v>
      </c>
      <c r="H201" s="35">
        <f>(H24+H44+H64+H84+H103+H122+H141+H161+H180+H200)/(IF(H24=0,0,1)+IF(H44=0,0,1)+IF(H64=0,0,1)+IF(H84=0,0,1)+IF(H103=0,0,1)+IF(H122=0,0,1)+IF(H141=0,0,1)+IF(H161=0,0,1)+IF(H180=0,0,1)+IF(H200=0,0,1))</f>
        <v>24.71</v>
      </c>
      <c r="I201" s="35">
        <f>(I24+I44+I64+I84+I103+I122+I141+I161+I180+I200)/(IF(I24=0,0,1)+IF(I44=0,0,1)+IF(I64=0,0,1)+IF(I84=0,0,1)+IF(I103=0,0,1)+IF(I122=0,0,1)+IF(I141=0,0,1)+IF(I161=0,0,1)+IF(I180=0,0,1)+IF(I200=0,0,1))</f>
        <v>82.03</v>
      </c>
      <c r="J201" s="35">
        <f>(J24+J44+J64+J84+J103+J122+J141+J161+J180+J200)/(IF(J24=0,0,1)+IF(J44=0,0,1)+IF(J64=0,0,1)+IF(J84=0,0,1)+IF(J103=0,0,1)+IF(J122=0,0,1)+IF(J141=0,0,1)+IF(J161=0,0,1)+IF(J180=0,0,1)+IF(J200=0,0,1))</f>
        <v>650.79000000000008</v>
      </c>
      <c r="K201" s="35"/>
    </row>
  </sheetData>
  <mergeCells count="15">
    <mergeCell ref="C1:E1"/>
    <mergeCell ref="H1:K1"/>
    <mergeCell ref="H2:K2"/>
    <mergeCell ref="H3:K3"/>
    <mergeCell ref="C44:D44"/>
    <mergeCell ref="C64:D64"/>
    <mergeCell ref="C84:D84"/>
    <mergeCell ref="C103:D103"/>
    <mergeCell ref="C24:D24"/>
    <mergeCell ref="C201:E201"/>
    <mergeCell ref="C200:D200"/>
    <mergeCell ref="C122:D122"/>
    <mergeCell ref="C141:D141"/>
    <mergeCell ref="C161:D161"/>
    <mergeCell ref="C180:D180"/>
  </mergeCells>
  <pageMargins left="0.23622047244094491" right="0.23622047244094491" top="0.74803149606299213" bottom="0.74803149606299213" header="0.31496062992125984" footer="0.31496062992125984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GISEO-ADMIN</cp:lastModifiedBy>
  <cp:lastPrinted>2023-12-11T12:46:01Z</cp:lastPrinted>
  <dcterms:created xsi:type="dcterms:W3CDTF">2022-05-16T14:23:56Z</dcterms:created>
  <dcterms:modified xsi:type="dcterms:W3CDTF">2024-03-19T10:50:19Z</dcterms:modified>
</cp:coreProperties>
</file>